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26" i="1" l="1"/>
  <c r="A126" i="1"/>
  <c r="L125" i="1"/>
  <c r="J125" i="1"/>
  <c r="I125" i="1"/>
  <c r="H125" i="1"/>
  <c r="G125" i="1"/>
  <c r="F125" i="1"/>
  <c r="B122" i="1"/>
  <c r="A122" i="1"/>
  <c r="L121" i="1"/>
  <c r="J121" i="1"/>
  <c r="J126" i="1" s="1"/>
  <c r="I121" i="1"/>
  <c r="H121" i="1"/>
  <c r="G121" i="1"/>
  <c r="F121" i="1"/>
  <c r="B113" i="1"/>
  <c r="A113" i="1"/>
  <c r="L112" i="1"/>
  <c r="J112" i="1"/>
  <c r="I112" i="1"/>
  <c r="H112" i="1"/>
  <c r="G112" i="1"/>
  <c r="F112" i="1"/>
  <c r="B109" i="1"/>
  <c r="A109" i="1"/>
  <c r="L108" i="1"/>
  <c r="L113" i="1" s="1"/>
  <c r="J108" i="1"/>
  <c r="J113" i="1" s="1"/>
  <c r="I108" i="1"/>
  <c r="H108" i="1"/>
  <c r="G108" i="1"/>
  <c r="F108" i="1"/>
  <c r="B102" i="1"/>
  <c r="A102" i="1"/>
  <c r="L101" i="1"/>
  <c r="J101" i="1"/>
  <c r="I101" i="1"/>
  <c r="H101" i="1"/>
  <c r="G101" i="1"/>
  <c r="F101" i="1"/>
  <c r="B98" i="1"/>
  <c r="A98" i="1"/>
  <c r="L97" i="1"/>
  <c r="L102" i="1" s="1"/>
  <c r="J97" i="1"/>
  <c r="J102" i="1" s="1"/>
  <c r="I97" i="1"/>
  <c r="I102" i="1" s="1"/>
  <c r="H97" i="1"/>
  <c r="G97" i="1"/>
  <c r="F97" i="1"/>
  <c r="F102" i="1" s="1"/>
  <c r="B89" i="1"/>
  <c r="A89" i="1"/>
  <c r="L88" i="1"/>
  <c r="J88" i="1"/>
  <c r="I88" i="1"/>
  <c r="H88" i="1"/>
  <c r="G88" i="1"/>
  <c r="F88" i="1"/>
  <c r="B85" i="1"/>
  <c r="A85" i="1"/>
  <c r="L84" i="1"/>
  <c r="J84" i="1"/>
  <c r="I84" i="1"/>
  <c r="H84" i="1"/>
  <c r="H89" i="1" s="1"/>
  <c r="G84" i="1"/>
  <c r="F84" i="1"/>
  <c r="F89" i="1" s="1"/>
  <c r="B76" i="1"/>
  <c r="A76" i="1"/>
  <c r="L75" i="1"/>
  <c r="J75" i="1"/>
  <c r="I75" i="1"/>
  <c r="H75" i="1"/>
  <c r="G75" i="1"/>
  <c r="F75" i="1"/>
  <c r="B72" i="1"/>
  <c r="A72" i="1"/>
  <c r="L71" i="1"/>
  <c r="L76" i="1" s="1"/>
  <c r="J71" i="1"/>
  <c r="J76" i="1" s="1"/>
  <c r="I71" i="1"/>
  <c r="H71" i="1"/>
  <c r="G71" i="1"/>
  <c r="G76" i="1" s="1"/>
  <c r="F71" i="1"/>
  <c r="B63" i="1"/>
  <c r="A63" i="1"/>
  <c r="L62" i="1"/>
  <c r="J62" i="1"/>
  <c r="I62" i="1"/>
  <c r="H62" i="1"/>
  <c r="G62" i="1"/>
  <c r="F62" i="1"/>
  <c r="B58" i="1"/>
  <c r="A58" i="1"/>
  <c r="L57" i="1"/>
  <c r="L63" i="1" s="1"/>
  <c r="J57" i="1"/>
  <c r="J63" i="1" s="1"/>
  <c r="I57" i="1"/>
  <c r="I63" i="1" s="1"/>
  <c r="H57" i="1"/>
  <c r="H63" i="1" s="1"/>
  <c r="G57" i="1"/>
  <c r="F57" i="1"/>
  <c r="F63" i="1" s="1"/>
  <c r="B49" i="1"/>
  <c r="A49" i="1"/>
  <c r="L48" i="1"/>
  <c r="J48" i="1"/>
  <c r="I48" i="1"/>
  <c r="H48" i="1"/>
  <c r="G48" i="1"/>
  <c r="F48" i="1"/>
  <c r="B45" i="1"/>
  <c r="A45" i="1"/>
  <c r="L44" i="1"/>
  <c r="L49" i="1" s="1"/>
  <c r="J44" i="1"/>
  <c r="J49" i="1" s="1"/>
  <c r="I44" i="1"/>
  <c r="I49" i="1" s="1"/>
  <c r="H44" i="1"/>
  <c r="G44" i="1"/>
  <c r="F44" i="1"/>
  <c r="F49" i="1" s="1"/>
  <c r="B36" i="1"/>
  <c r="A36" i="1"/>
  <c r="L35" i="1"/>
  <c r="J35" i="1"/>
  <c r="I35" i="1"/>
  <c r="H35" i="1"/>
  <c r="G35" i="1"/>
  <c r="F35" i="1"/>
  <c r="B32" i="1"/>
  <c r="A32" i="1"/>
  <c r="L31" i="1"/>
  <c r="L36" i="1" s="1"/>
  <c r="J31" i="1"/>
  <c r="J36" i="1" s="1"/>
  <c r="I31" i="1"/>
  <c r="I36" i="1" s="1"/>
  <c r="H31" i="1"/>
  <c r="G31" i="1"/>
  <c r="G36" i="1" s="1"/>
  <c r="F31" i="1"/>
  <c r="F36" i="1" s="1"/>
  <c r="B25" i="1"/>
  <c r="A25" i="1"/>
  <c r="L24" i="1"/>
  <c r="J24" i="1"/>
  <c r="I24" i="1"/>
  <c r="H24" i="1"/>
  <c r="G24" i="1"/>
  <c r="F24" i="1"/>
  <c r="B22" i="1"/>
  <c r="A22" i="1"/>
  <c r="L21" i="1"/>
  <c r="J21" i="1"/>
  <c r="J25" i="1" s="1"/>
  <c r="I21" i="1"/>
  <c r="I25" i="1" s="1"/>
  <c r="H21" i="1"/>
  <c r="G21" i="1"/>
  <c r="G25" i="1" s="1"/>
  <c r="F21" i="1"/>
  <c r="F25" i="1" s="1"/>
  <c r="B15" i="1"/>
  <c r="A15" i="1"/>
  <c r="L14" i="1"/>
  <c r="J14" i="1"/>
  <c r="I14" i="1"/>
  <c r="H14" i="1"/>
  <c r="G14" i="1"/>
  <c r="F14" i="1"/>
  <c r="B12" i="1"/>
  <c r="A12" i="1"/>
  <c r="L11" i="1"/>
  <c r="L15" i="1" s="1"/>
  <c r="J11" i="1"/>
  <c r="J15" i="1" s="1"/>
  <c r="I11" i="1"/>
  <c r="H11" i="1"/>
  <c r="G11" i="1"/>
  <c r="F11" i="1"/>
  <c r="F15" i="1" s="1"/>
  <c r="I126" i="1" l="1"/>
  <c r="F126" i="1"/>
  <c r="F76" i="1"/>
  <c r="J89" i="1"/>
  <c r="F113" i="1"/>
  <c r="G63" i="1"/>
  <c r="G89" i="1"/>
  <c r="G113" i="1"/>
  <c r="H102" i="1"/>
  <c r="I89" i="1"/>
  <c r="I113" i="1"/>
  <c r="I76" i="1"/>
  <c r="H49" i="1"/>
  <c r="L89" i="1"/>
  <c r="H76" i="1"/>
  <c r="H126" i="1"/>
  <c r="H113" i="1"/>
  <c r="H15" i="1"/>
  <c r="H36" i="1"/>
  <c r="G15" i="1"/>
  <c r="L126" i="1"/>
  <c r="G126" i="1"/>
  <c r="G49" i="1"/>
  <c r="G102" i="1"/>
  <c r="H25" i="1"/>
  <c r="I15" i="1"/>
  <c r="L25" i="1"/>
  <c r="J127" i="1"/>
  <c r="F127" i="1" l="1"/>
  <c r="I127" i="1"/>
  <c r="L127" i="1"/>
  <c r="G127" i="1"/>
  <c r="H127" i="1"/>
</calcChain>
</file>

<file path=xl/sharedStrings.xml><?xml version="1.0" encoding="utf-8"?>
<sst xmlns="http://schemas.openxmlformats.org/spreadsheetml/2006/main" count="218" uniqueCount="106">
  <si>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</si>
  <si>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</si>
  <si>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</si>
  <si>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</si>
  <si>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</si>
  <si>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</si>
  <si>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</si>
  <si>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</si>
  <si>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</si>
  <si>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</si>
  <si>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</si>
  <si>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</si>
  <si>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</si>
  <si>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</si>
  <si>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</si>
  <si>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</si>
  <si>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</si>
  <si>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</si>
  <si>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</si>
  <si>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</si>
  <si>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</si>
  <si>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</si>
  <si>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</si>
  <si>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</si>
  <si>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</si>
  <si>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</si>
  <si>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</si>
  <si>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</si>
  <si>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</si>
  <si>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</si>
  <si>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</si>
  <si>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</si>
  <si>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</si>
  <si>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</si>
  <si>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Каша манная жидкая</t>
  </si>
  <si>
    <t xml:space="preserve">Директор </t>
  </si>
  <si>
    <t>№189</t>
  </si>
  <si>
    <t>Какао с молоком</t>
  </si>
  <si>
    <t>№382</t>
  </si>
  <si>
    <t>Хлеб пшеничный</t>
  </si>
  <si>
    <t>ПР</t>
  </si>
  <si>
    <t>Яблоко</t>
  </si>
  <si>
    <t>№338</t>
  </si>
  <si>
    <t>Макаронные изделия</t>
  </si>
  <si>
    <t>№314</t>
  </si>
  <si>
    <t>№202</t>
  </si>
  <si>
    <t>Чай с сахаром</t>
  </si>
  <si>
    <t>№376</t>
  </si>
  <si>
    <t>№224</t>
  </si>
  <si>
    <t>№209</t>
  </si>
  <si>
    <t>Кофейный напиток</t>
  </si>
  <si>
    <t>№432</t>
  </si>
  <si>
    <t>Пюре картофельное</t>
  </si>
  <si>
    <t>№128</t>
  </si>
  <si>
    <t>№229</t>
  </si>
  <si>
    <t>Чай с лимоном</t>
  </si>
  <si>
    <t>№377</t>
  </si>
  <si>
    <t>Плов из отварной говядины</t>
  </si>
  <si>
    <t>№244</t>
  </si>
  <si>
    <t>№71</t>
  </si>
  <si>
    <t>Бутерброд с маслом</t>
  </si>
  <si>
    <t>Омлет с сыром</t>
  </si>
  <si>
    <t>№211</t>
  </si>
  <si>
    <t>Рыба запеченая с соусом сметанным</t>
  </si>
  <si>
    <t>№232</t>
  </si>
  <si>
    <t>Каша рассыпчатая (гречневая) с овощами</t>
  </si>
  <si>
    <t>№166</t>
  </si>
  <si>
    <t>Макаронные изделия отварные</t>
  </si>
  <si>
    <t>Кофейный напиток с молоком</t>
  </si>
  <si>
    <t>№379</t>
  </si>
  <si>
    <t>Пудинг из творога с джемом</t>
  </si>
  <si>
    <t>Яйцо вареное</t>
  </si>
  <si>
    <t xml:space="preserve">Овощные палочки </t>
  </si>
  <si>
    <t>Котлеты рубленые из птицы с соусом томатным</t>
  </si>
  <si>
    <t>№ 71</t>
  </si>
  <si>
    <t>Запеканка из творога с яблоками (с молоком сгущенным)</t>
  </si>
  <si>
    <t>Бутерброды с сыром</t>
  </si>
  <si>
    <t>второе блюдо</t>
  </si>
  <si>
    <t>салат</t>
  </si>
  <si>
    <t>Рыба, тушеная в томате с овощами</t>
  </si>
  <si>
    <t xml:space="preserve">Груша </t>
  </si>
  <si>
    <t>№340</t>
  </si>
  <si>
    <t xml:space="preserve">Каша пшенная жидкая </t>
  </si>
  <si>
    <t>Бутерброд с сыром</t>
  </si>
  <si>
    <t>№3</t>
  </si>
  <si>
    <t>Чай с молоком</t>
  </si>
  <si>
    <t>Груша</t>
  </si>
  <si>
    <t>Свежий помидор</t>
  </si>
  <si>
    <t>№ 340</t>
  </si>
  <si>
    <t>Овощные палочки</t>
  </si>
  <si>
    <t>Котлеты "Здоровье" с соусом томатным</t>
  </si>
  <si>
    <t>фрукт</t>
  </si>
  <si>
    <t xml:space="preserve">фрукт </t>
  </si>
  <si>
    <t>Банан</t>
  </si>
  <si>
    <t>№ 3</t>
  </si>
  <si>
    <t>Огурец  свежий в нарезке</t>
  </si>
  <si>
    <t>Сок ( инд.упак.)</t>
  </si>
  <si>
    <t>Апельсин</t>
  </si>
  <si>
    <t>№ 1</t>
  </si>
  <si>
    <t>№378</t>
  </si>
  <si>
    <t>Хлеб пшеничный в/с</t>
  </si>
  <si>
    <t>Мандарины</t>
  </si>
  <si>
    <t>№ 38</t>
  </si>
  <si>
    <t>второе</t>
  </si>
  <si>
    <t>Нежинский лицей</t>
  </si>
  <si>
    <t>Джуламанова Ж.Б.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</si>
</sst>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Alignment="1" applyProtection="1">
      <alignment horizontal="center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horizontal="center" vertical="center" wrapText="1"/>
      <protection locked="0"/>
    </xf>
    <xf numFmtId="164" fontId="13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5" borderId="2" xfId="0" applyFont="1" applyFill="1" applyBorder="1" applyAlignment="1" applyProtection="1">
      <alignment vertical="center" wrapText="1"/>
      <protection locked="0"/>
    </xf>
    <xf numFmtId="164" fontId="13" fillId="5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vertical="center" wrapText="1"/>
    </xf>
    <xf numFmtId="0" fontId="14" fillId="5" borderId="2" xfId="0" applyFont="1" applyFill="1" applyBorder="1" applyProtection="1"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locked="0"/>
    </xf>
    <xf numFmtId="164" fontId="13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0" fillId="5" borderId="5" xfId="0" applyNumberFormat="1" applyFill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center"/>
      <protection locked="0"/>
    </xf>
    <xf numFmtId="0" fontId="14" fillId="5" borderId="2" xfId="0" applyFont="1" applyFill="1" applyBorder="1" applyAlignment="1" applyProtection="1">
      <alignment horizontal="left" wrapText="1"/>
      <protection locked="0"/>
    </xf>
    <xf numFmtId="0" fontId="0" fillId="5" borderId="2" xfId="0" applyFill="1" applyBorder="1" applyAlignment="1">
      <alignment vertical="center"/>
    </xf>
    <xf numFmtId="0" fontId="13" fillId="5" borderId="2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/>
    </xf>
    <xf numFmtId="0" fontId="12" fillId="5" borderId="23" xfId="0" applyFont="1" applyFill="1" applyBorder="1" applyAlignment="1">
      <alignment vertical="center" wrapText="1"/>
    </xf>
    <xf numFmtId="0" fontId="0" fillId="5" borderId="2" xfId="0" applyFill="1" applyBorder="1"/>
    <xf numFmtId="0" fontId="1" fillId="5" borderId="2" xfId="0" applyFont="1" applyFill="1" applyBorder="1"/>
    <xf numFmtId="0" fontId="1" fillId="5" borderId="2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left" wrapText="1"/>
      <protection locked="0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13" fillId="4" borderId="2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3" fillId="4" borderId="4" xfId="0" applyFont="1" applyFill="1" applyBorder="1" applyAlignment="1">
      <alignment horizontal="center" vertical="center" wrapText="1"/>
    </xf>
    <xf numFmtId="164" fontId="13" fillId="4" borderId="2" xfId="0" applyNumberFormat="1" applyFont="1" applyFill="1" applyBorder="1" applyAlignment="1">
      <alignment horizontal="center" vertical="center" wrapText="1"/>
    </xf>
    <xf numFmtId="164" fontId="13" fillId="4" borderId="4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164" fontId="13" fillId="5" borderId="4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164" fontId="12" fillId="5" borderId="2" xfId="0" applyNumberFormat="1" applyFont="1" applyFill="1" applyBorder="1" applyAlignment="1">
      <alignment horizontal="center" vertical="center" wrapText="1"/>
    </xf>
    <xf numFmtId="0" fontId="14" fillId="5" borderId="2" xfId="0" applyFont="1" applyFill="1" applyBorder="1" applyAlignment="1" applyProtection="1">
      <alignment horizontal="center"/>
      <protection locked="0"/>
    </xf>
    <xf numFmtId="2" fontId="14" fillId="5" borderId="6" xfId="0" applyNumberFormat="1" applyFont="1" applyFill="1" applyBorder="1" applyAlignment="1" applyProtection="1">
      <alignment horizontal="center"/>
      <protection locked="0"/>
    </xf>
    <xf numFmtId="0" fontId="14" fillId="5" borderId="2" xfId="0" applyFont="1" applyFill="1" applyBorder="1"/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13" fillId="5" borderId="5" xfId="0" applyFont="1" applyFill="1" applyBorder="1" applyAlignment="1">
      <alignment horizontal="center" vertical="center" wrapText="1"/>
    </xf>
    <xf numFmtId="164" fontId="13" fillId="5" borderId="5" xfId="0" applyNumberFormat="1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vertical="center" wrapText="1"/>
    </xf>
    <xf numFmtId="0" fontId="12" fillId="5" borderId="25" xfId="0" applyFont="1" applyFill="1" applyBorder="1" applyAlignment="1">
      <alignment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vertical="top"/>
    </xf>
    <xf numFmtId="0" fontId="0" fillId="5" borderId="5" xfId="0" applyFill="1" applyBorder="1"/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101" t="s">
        <v>104</v>
      </c>
      <c r="D1" s="102"/>
      <c r="E1" s="102"/>
      <c r="F1" s="11" t="s">
        <v>16</v>
      </c>
      <c r="G1" s="2" t="s">
        <v>17</v>
      </c>
      <c r="H1" s="103" t="s">
        <v>35</v>
      </c>
      <c r="I1" s="103"/>
      <c r="J1" s="103"/>
      <c r="K1" s="103"/>
    </row>
    <row r="2" spans="1:12" ht="17.399999999999999" x14ac:dyDescent="0.25">
      <c r="A2" s="34" t="s">
        <v>6</v>
      </c>
      <c r="C2" s="2"/>
      <c r="G2" s="2" t="s">
        <v>18</v>
      </c>
      <c r="H2" s="103" t="s">
        <v>105</v>
      </c>
      <c r="I2" s="103"/>
      <c r="J2" s="103"/>
      <c r="K2" s="103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4">
        <v>9</v>
      </c>
      <c r="I3" s="44">
        <v>1</v>
      </c>
      <c r="J3" s="45">
        <v>2025</v>
      </c>
      <c r="K3" s="46"/>
    </row>
    <row r="4" spans="1:12" x14ac:dyDescent="0.25">
      <c r="C4" s="2"/>
      <c r="D4" s="4"/>
      <c r="H4" s="43" t="s">
        <v>31</v>
      </c>
      <c r="I4" s="43" t="s">
        <v>32</v>
      </c>
      <c r="J4" s="43" t="s">
        <v>33</v>
      </c>
    </row>
    <row r="5" spans="1:12" ht="31.2" thickBot="1" x14ac:dyDescent="0.3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29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30</v>
      </c>
    </row>
    <row r="6" spans="1:12" ht="14.4" x14ac:dyDescent="0.3">
      <c r="A6" s="19">
        <v>1</v>
      </c>
      <c r="B6" s="20">
        <v>1</v>
      </c>
      <c r="C6" s="21" t="s">
        <v>20</v>
      </c>
      <c r="D6" s="63" t="s">
        <v>21</v>
      </c>
      <c r="E6" s="56" t="s">
        <v>34</v>
      </c>
      <c r="F6" s="55">
        <v>200</v>
      </c>
      <c r="G6" s="54">
        <v>8</v>
      </c>
      <c r="H6" s="54">
        <v>10.6</v>
      </c>
      <c r="I6" s="54">
        <v>17</v>
      </c>
      <c r="J6" s="54">
        <v>239.1</v>
      </c>
      <c r="K6" s="64" t="s">
        <v>36</v>
      </c>
      <c r="L6" s="47">
        <v>19.5</v>
      </c>
    </row>
    <row r="7" spans="1:12" ht="14.4" x14ac:dyDescent="0.3">
      <c r="A7" s="22"/>
      <c r="B7" s="14"/>
      <c r="C7" s="10"/>
      <c r="D7" s="63"/>
      <c r="E7" s="56" t="s">
        <v>71</v>
      </c>
      <c r="F7" s="55">
        <v>40</v>
      </c>
      <c r="G7" s="54">
        <v>2.6</v>
      </c>
      <c r="H7" s="54">
        <v>3</v>
      </c>
      <c r="I7" s="54">
        <v>8</v>
      </c>
      <c r="J7" s="54">
        <v>110.2</v>
      </c>
      <c r="K7" s="55" t="s">
        <v>49</v>
      </c>
      <c r="L7" s="47">
        <v>7.8</v>
      </c>
    </row>
    <row r="8" spans="1:12" ht="15" thickBot="1" x14ac:dyDescent="0.35">
      <c r="A8" s="22"/>
      <c r="B8" s="14"/>
      <c r="C8" s="10"/>
      <c r="D8" s="65" t="s">
        <v>22</v>
      </c>
      <c r="E8" s="66" t="s">
        <v>37</v>
      </c>
      <c r="F8" s="55">
        <v>200</v>
      </c>
      <c r="G8" s="54">
        <v>3.8</v>
      </c>
      <c r="H8" s="54">
        <v>2</v>
      </c>
      <c r="I8" s="54">
        <v>14.4</v>
      </c>
      <c r="J8" s="54">
        <v>96.1</v>
      </c>
      <c r="K8" s="55" t="s">
        <v>38</v>
      </c>
      <c r="L8" s="48">
        <v>10.88</v>
      </c>
    </row>
    <row r="9" spans="1:12" ht="15" thickBot="1" x14ac:dyDescent="0.35">
      <c r="A9" s="22"/>
      <c r="B9" s="14"/>
      <c r="C9" s="10"/>
      <c r="D9" s="67" t="s">
        <v>23</v>
      </c>
      <c r="E9" s="66" t="s">
        <v>39</v>
      </c>
      <c r="F9" s="55">
        <v>20</v>
      </c>
      <c r="G9" s="54">
        <v>1.5</v>
      </c>
      <c r="H9" s="54">
        <v>0.1</v>
      </c>
      <c r="I9" s="54">
        <v>10</v>
      </c>
      <c r="J9" s="54">
        <v>47.4</v>
      </c>
      <c r="K9" s="55" t="s">
        <v>40</v>
      </c>
      <c r="L9" s="49">
        <v>1.2</v>
      </c>
    </row>
    <row r="10" spans="1:12" ht="14.4" x14ac:dyDescent="0.3">
      <c r="A10" s="22"/>
      <c r="B10" s="14"/>
      <c r="C10" s="10"/>
      <c r="D10" s="68" t="s">
        <v>91</v>
      </c>
      <c r="E10" s="70" t="s">
        <v>41</v>
      </c>
      <c r="F10" s="55">
        <v>100</v>
      </c>
      <c r="G10" s="54">
        <v>0.3</v>
      </c>
      <c r="H10" s="54">
        <v>0.4</v>
      </c>
      <c r="I10" s="54">
        <v>18.7</v>
      </c>
      <c r="J10" s="54">
        <v>47.2</v>
      </c>
      <c r="K10" s="69" t="s">
        <v>42</v>
      </c>
      <c r="L10" s="49">
        <v>13.11</v>
      </c>
    </row>
    <row r="11" spans="1:12" ht="14.4" x14ac:dyDescent="0.3">
      <c r="A11" s="23"/>
      <c r="B11" s="16"/>
      <c r="C11" s="7"/>
      <c r="D11" s="17" t="s">
        <v>28</v>
      </c>
      <c r="E11" s="8"/>
      <c r="F11" s="18">
        <f>SUM(F6:F10)</f>
        <v>560</v>
      </c>
      <c r="G11" s="18">
        <f>SUM(G6:G10)</f>
        <v>16.2</v>
      </c>
      <c r="H11" s="18">
        <f>SUM(H6:H10)</f>
        <v>16.099999999999998</v>
      </c>
      <c r="I11" s="18">
        <f>SUM(I6:I10)</f>
        <v>68.099999999999994</v>
      </c>
      <c r="J11" s="18">
        <f>SUM(J6:J10)</f>
        <v>540</v>
      </c>
      <c r="K11" s="24"/>
      <c r="L11" s="18">
        <f>SUM(L6:L10)</f>
        <v>52.49</v>
      </c>
    </row>
    <row r="12" spans="1:12" ht="14.4" x14ac:dyDescent="0.3">
      <c r="A12" s="25">
        <f>A6</f>
        <v>1</v>
      </c>
      <c r="B12" s="12">
        <f>B6</f>
        <v>1</v>
      </c>
      <c r="C12" s="9" t="s">
        <v>24</v>
      </c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4.4" x14ac:dyDescent="0.3">
      <c r="A13" s="22"/>
      <c r="B13" s="14"/>
      <c r="C13" s="10"/>
      <c r="D13" s="5"/>
      <c r="E13" s="38"/>
      <c r="F13" s="39"/>
      <c r="G13" s="39"/>
      <c r="H13" s="39"/>
      <c r="I13" s="39"/>
      <c r="J13" s="39"/>
      <c r="K13" s="40"/>
      <c r="L13" s="39"/>
    </row>
    <row r="14" spans="1:12" ht="14.4" x14ac:dyDescent="0.3">
      <c r="A14" s="23"/>
      <c r="B14" s="16"/>
      <c r="C14" s="7"/>
      <c r="D14" s="17" t="s">
        <v>28</v>
      </c>
      <c r="E14" s="8"/>
      <c r="F14" s="18">
        <f>SUM(F12:F13)</f>
        <v>0</v>
      </c>
      <c r="G14" s="18">
        <f>SUM(G12:G13)</f>
        <v>0</v>
      </c>
      <c r="H14" s="18">
        <f>SUM(H12:H13)</f>
        <v>0</v>
      </c>
      <c r="I14" s="18">
        <f>SUM(I12:I13)</f>
        <v>0</v>
      </c>
      <c r="J14" s="18">
        <f>SUM(J12:J13)</f>
        <v>0</v>
      </c>
      <c r="K14" s="24"/>
      <c r="L14" s="18">
        <f>SUM(L12:L13)</f>
        <v>0</v>
      </c>
    </row>
    <row r="15" spans="1:12" ht="15" thickBot="1" x14ac:dyDescent="0.3">
      <c r="A15" s="28">
        <f>A6</f>
        <v>1</v>
      </c>
      <c r="B15" s="29">
        <f>B6</f>
        <v>1</v>
      </c>
      <c r="C15" s="98" t="s">
        <v>4</v>
      </c>
      <c r="D15" s="99"/>
      <c r="E15" s="30"/>
      <c r="F15" s="31">
        <f>F11+F14</f>
        <v>560</v>
      </c>
      <c r="G15" s="31">
        <f>G11+G14</f>
        <v>16.2</v>
      </c>
      <c r="H15" s="31">
        <f>H11+H14</f>
        <v>16.099999999999998</v>
      </c>
      <c r="I15" s="31">
        <f>I11+I14</f>
        <v>68.099999999999994</v>
      </c>
      <c r="J15" s="31">
        <f>J11+J14</f>
        <v>540</v>
      </c>
      <c r="K15" s="31"/>
      <c r="L15" s="31">
        <f>L11+L14</f>
        <v>52.49</v>
      </c>
    </row>
    <row r="16" spans="1:12" ht="15" thickBot="1" x14ac:dyDescent="0.35">
      <c r="A16" s="13">
        <v>1</v>
      </c>
      <c r="B16" s="14">
        <v>2</v>
      </c>
      <c r="C16" s="21" t="s">
        <v>20</v>
      </c>
      <c r="D16" s="71" t="s">
        <v>78</v>
      </c>
      <c r="E16" s="75" t="s">
        <v>72</v>
      </c>
      <c r="F16" s="74">
        <v>60</v>
      </c>
      <c r="G16" s="78">
        <v>0.7</v>
      </c>
      <c r="H16" s="78">
        <v>0.1</v>
      </c>
      <c r="I16" s="78">
        <v>2.2999999999999998</v>
      </c>
      <c r="J16" s="78">
        <v>12.8</v>
      </c>
      <c r="K16" s="73" t="s">
        <v>74</v>
      </c>
      <c r="L16" s="47">
        <v>9.6</v>
      </c>
    </row>
    <row r="17" spans="1:12" ht="14.4" x14ac:dyDescent="0.3">
      <c r="A17" s="13"/>
      <c r="B17" s="14"/>
      <c r="C17" s="10"/>
      <c r="D17" s="71" t="s">
        <v>77</v>
      </c>
      <c r="E17" s="75" t="s">
        <v>73</v>
      </c>
      <c r="F17" s="74">
        <v>120</v>
      </c>
      <c r="G17" s="78">
        <v>9.6999999999999993</v>
      </c>
      <c r="H17" s="78">
        <v>12.8</v>
      </c>
      <c r="I17" s="78">
        <v>10.3</v>
      </c>
      <c r="J17" s="78">
        <v>201.2</v>
      </c>
      <c r="K17" s="73" t="s">
        <v>44</v>
      </c>
      <c r="L17" s="47">
        <v>24.17</v>
      </c>
    </row>
    <row r="18" spans="1:12" ht="15" thickBot="1" x14ac:dyDescent="0.35">
      <c r="A18" s="13"/>
      <c r="B18" s="14"/>
      <c r="C18" s="10"/>
      <c r="D18" s="71" t="s">
        <v>27</v>
      </c>
      <c r="E18" s="76" t="s">
        <v>43</v>
      </c>
      <c r="F18" s="77">
        <v>150</v>
      </c>
      <c r="G18" s="79">
        <v>6</v>
      </c>
      <c r="H18" s="79">
        <v>4.8</v>
      </c>
      <c r="I18" s="79">
        <v>26.9</v>
      </c>
      <c r="J18" s="79">
        <v>205.9</v>
      </c>
      <c r="K18" s="74" t="s">
        <v>45</v>
      </c>
      <c r="L18" s="50">
        <v>6.63</v>
      </c>
    </row>
    <row r="19" spans="1:12" ht="15" thickBot="1" x14ac:dyDescent="0.35">
      <c r="A19" s="13"/>
      <c r="B19" s="14"/>
      <c r="C19" s="10"/>
      <c r="D19" s="72" t="s">
        <v>22</v>
      </c>
      <c r="E19" s="76" t="s">
        <v>46</v>
      </c>
      <c r="F19" s="74">
        <v>200</v>
      </c>
      <c r="G19" s="78">
        <v>0.3</v>
      </c>
      <c r="H19" s="78">
        <v>0</v>
      </c>
      <c r="I19" s="78">
        <v>14.2</v>
      </c>
      <c r="J19" s="78">
        <v>62.1</v>
      </c>
      <c r="K19" s="74" t="s">
        <v>47</v>
      </c>
      <c r="L19" s="48">
        <v>1.65</v>
      </c>
    </row>
    <row r="20" spans="1:12" ht="15" thickBot="1" x14ac:dyDescent="0.35">
      <c r="A20" s="13"/>
      <c r="B20" s="14"/>
      <c r="C20" s="10"/>
      <c r="D20" s="6" t="s">
        <v>23</v>
      </c>
      <c r="E20" s="76" t="s">
        <v>39</v>
      </c>
      <c r="F20" s="74">
        <v>30</v>
      </c>
      <c r="G20" s="78">
        <v>2.2999999999999998</v>
      </c>
      <c r="H20" s="78">
        <v>0.2</v>
      </c>
      <c r="I20" s="78">
        <v>15.1</v>
      </c>
      <c r="J20" s="78">
        <v>71.099999999999994</v>
      </c>
      <c r="K20" s="74" t="s">
        <v>40</v>
      </c>
      <c r="L20" s="49">
        <v>1.2</v>
      </c>
    </row>
    <row r="21" spans="1:12" ht="14.4" x14ac:dyDescent="0.3">
      <c r="A21" s="15"/>
      <c r="B21" s="16"/>
      <c r="C21" s="7"/>
      <c r="D21" s="17" t="s">
        <v>28</v>
      </c>
      <c r="E21" s="8"/>
      <c r="F21" s="18">
        <f>SUM(F16:F20)</f>
        <v>560</v>
      </c>
      <c r="G21" s="18">
        <f>SUM(G16:G20)</f>
        <v>19</v>
      </c>
      <c r="H21" s="18">
        <f>SUM(H16:H20)</f>
        <v>17.899999999999999</v>
      </c>
      <c r="I21" s="18">
        <f>SUM(I16:I20)</f>
        <v>68.8</v>
      </c>
      <c r="J21" s="18">
        <f>SUM(J16:J20)</f>
        <v>553.1</v>
      </c>
      <c r="K21" s="24"/>
      <c r="L21" s="18">
        <f>SUM(L16:L20)</f>
        <v>43.250000000000007</v>
      </c>
    </row>
    <row r="22" spans="1:12" ht="14.4" x14ac:dyDescent="0.3">
      <c r="A22" s="12">
        <f>A16</f>
        <v>1</v>
      </c>
      <c r="B22" s="12">
        <f>B16</f>
        <v>2</v>
      </c>
      <c r="C22" s="9" t="s">
        <v>24</v>
      </c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4.4" x14ac:dyDescent="0.3">
      <c r="A23" s="13"/>
      <c r="B23" s="14"/>
      <c r="C23" s="10"/>
      <c r="D23" s="5"/>
      <c r="E23" s="38"/>
      <c r="F23" s="39"/>
      <c r="G23" s="39"/>
      <c r="H23" s="39"/>
      <c r="I23" s="39"/>
      <c r="J23" s="39"/>
      <c r="K23" s="40"/>
      <c r="L23" s="39"/>
    </row>
    <row r="24" spans="1:12" ht="14.4" x14ac:dyDescent="0.3">
      <c r="A24" s="15"/>
      <c r="B24" s="16"/>
      <c r="C24" s="7"/>
      <c r="D24" s="17" t="s">
        <v>28</v>
      </c>
      <c r="E24" s="8"/>
      <c r="F24" s="18">
        <f>SUM(F22:F23)</f>
        <v>0</v>
      </c>
      <c r="G24" s="18">
        <f>SUM(G22:G23)</f>
        <v>0</v>
      </c>
      <c r="H24" s="18">
        <f>SUM(H22:H23)</f>
        <v>0</v>
      </c>
      <c r="I24" s="18">
        <f>SUM(I22:I23)</f>
        <v>0</v>
      </c>
      <c r="J24" s="18">
        <f>SUM(J22:J23)</f>
        <v>0</v>
      </c>
      <c r="K24" s="24"/>
      <c r="L24" s="18">
        <f>SUM(L22:L23)</f>
        <v>0</v>
      </c>
    </row>
    <row r="25" spans="1:12" ht="15.75" customHeight="1" thickBot="1" x14ac:dyDescent="0.3">
      <c r="A25" s="32">
        <f>A16</f>
        <v>1</v>
      </c>
      <c r="B25" s="32">
        <f>B16</f>
        <v>2</v>
      </c>
      <c r="C25" s="98" t="s">
        <v>4</v>
      </c>
      <c r="D25" s="99"/>
      <c r="E25" s="30"/>
      <c r="F25" s="31">
        <f>F21+F24</f>
        <v>560</v>
      </c>
      <c r="G25" s="31">
        <f>G21+G24</f>
        <v>19</v>
      </c>
      <c r="H25" s="31">
        <f>H21+H24</f>
        <v>17.899999999999999</v>
      </c>
      <c r="I25" s="31">
        <f>I21+I24</f>
        <v>68.8</v>
      </c>
      <c r="J25" s="31">
        <f>J21+J24</f>
        <v>553.1</v>
      </c>
      <c r="K25" s="31"/>
      <c r="L25" s="31">
        <f>L21+L24</f>
        <v>43.250000000000007</v>
      </c>
    </row>
    <row r="26" spans="1:12" ht="14.4" x14ac:dyDescent="0.3">
      <c r="A26" s="19">
        <v>1</v>
      </c>
      <c r="B26" s="20">
        <v>3</v>
      </c>
      <c r="C26" s="21" t="s">
        <v>20</v>
      </c>
      <c r="D26" s="71" t="s">
        <v>21</v>
      </c>
      <c r="E26" s="75" t="s">
        <v>75</v>
      </c>
      <c r="F26" s="74">
        <v>180</v>
      </c>
      <c r="G26" s="78">
        <v>11</v>
      </c>
      <c r="H26" s="78">
        <v>9</v>
      </c>
      <c r="I26" s="78">
        <v>14.8</v>
      </c>
      <c r="J26" s="78">
        <v>299.60000000000002</v>
      </c>
      <c r="K26" s="73" t="s">
        <v>48</v>
      </c>
      <c r="L26" s="47">
        <v>38.659999999999997</v>
      </c>
    </row>
    <row r="27" spans="1:12" ht="14.4" x14ac:dyDescent="0.3">
      <c r="A27" s="22"/>
      <c r="B27" s="14"/>
      <c r="C27" s="10"/>
      <c r="D27" s="71"/>
      <c r="E27" s="75" t="s">
        <v>76</v>
      </c>
      <c r="F27" s="74">
        <v>30</v>
      </c>
      <c r="G27" s="78">
        <v>2.1</v>
      </c>
      <c r="H27" s="78">
        <v>4.5999999999999996</v>
      </c>
      <c r="I27" s="78">
        <v>13.7</v>
      </c>
      <c r="J27" s="78">
        <v>63</v>
      </c>
      <c r="K27" s="74" t="s">
        <v>94</v>
      </c>
      <c r="L27" s="47">
        <v>5.95</v>
      </c>
    </row>
    <row r="28" spans="1:12" ht="15" thickBot="1" x14ac:dyDescent="0.35">
      <c r="A28" s="22"/>
      <c r="B28" s="14"/>
      <c r="C28" s="10"/>
      <c r="D28" s="72" t="s">
        <v>22</v>
      </c>
      <c r="E28" s="76" t="s">
        <v>50</v>
      </c>
      <c r="F28" s="77">
        <v>200</v>
      </c>
      <c r="G28" s="79">
        <v>1.5</v>
      </c>
      <c r="H28" s="79">
        <v>2.2999999999999998</v>
      </c>
      <c r="I28" s="79">
        <v>21.4</v>
      </c>
      <c r="J28" s="79">
        <v>107</v>
      </c>
      <c r="K28" s="74" t="s">
        <v>51</v>
      </c>
      <c r="L28" s="50">
        <v>10.66</v>
      </c>
    </row>
    <row r="29" spans="1:12" ht="15" thickBot="1" x14ac:dyDescent="0.35">
      <c r="A29" s="22"/>
      <c r="B29" s="14"/>
      <c r="C29" s="10"/>
      <c r="D29" s="72" t="s">
        <v>92</v>
      </c>
      <c r="E29" s="76" t="s">
        <v>93</v>
      </c>
      <c r="F29" s="74">
        <v>100</v>
      </c>
      <c r="G29" s="78">
        <v>0.4</v>
      </c>
      <c r="H29" s="78">
        <v>0.4</v>
      </c>
      <c r="I29" s="78">
        <v>4.7</v>
      </c>
      <c r="J29" s="78">
        <v>41.8</v>
      </c>
      <c r="K29" s="74" t="s">
        <v>42</v>
      </c>
      <c r="L29" s="48">
        <v>22.12</v>
      </c>
    </row>
    <row r="30" spans="1:12" ht="15" thickBot="1" x14ac:dyDescent="0.35">
      <c r="A30" s="22"/>
      <c r="B30" s="14"/>
      <c r="C30" s="10"/>
      <c r="D30" s="6" t="s">
        <v>23</v>
      </c>
      <c r="E30" s="76" t="s">
        <v>39</v>
      </c>
      <c r="F30" s="74">
        <v>20</v>
      </c>
      <c r="G30" s="78">
        <v>1.5</v>
      </c>
      <c r="H30" s="78">
        <v>0.1</v>
      </c>
      <c r="I30" s="78">
        <v>10</v>
      </c>
      <c r="J30" s="78">
        <v>47.4</v>
      </c>
      <c r="K30" s="74" t="s">
        <v>40</v>
      </c>
      <c r="L30" s="48">
        <v>1.2</v>
      </c>
    </row>
    <row r="31" spans="1:12" ht="14.4" x14ac:dyDescent="0.3">
      <c r="A31" s="23"/>
      <c r="B31" s="16"/>
      <c r="C31" s="7"/>
      <c r="D31" s="17" t="s">
        <v>28</v>
      </c>
      <c r="E31" s="8"/>
      <c r="F31" s="18">
        <f>SUM(F26:F30)</f>
        <v>530</v>
      </c>
      <c r="G31" s="18">
        <f>SUM(G26:G30)</f>
        <v>16.5</v>
      </c>
      <c r="H31" s="18">
        <f>SUM(H26:H30)</f>
        <v>16.399999999999999</v>
      </c>
      <c r="I31" s="18">
        <f>SUM(I26:I30)</f>
        <v>64.599999999999994</v>
      </c>
      <c r="J31" s="18">
        <f>SUM(J26:J30)</f>
        <v>558.80000000000007</v>
      </c>
      <c r="K31" s="24"/>
      <c r="L31" s="18">
        <f>SUM(L26:L30)</f>
        <v>78.59</v>
      </c>
    </row>
    <row r="32" spans="1:12" ht="14.4" x14ac:dyDescent="0.3">
      <c r="A32" s="25">
        <f>A26</f>
        <v>1</v>
      </c>
      <c r="B32" s="12">
        <f>B26</f>
        <v>3</v>
      </c>
      <c r="C32" s="9" t="s">
        <v>24</v>
      </c>
      <c r="D32" s="6"/>
      <c r="E32" s="38"/>
      <c r="F32" s="39"/>
      <c r="G32" s="39"/>
      <c r="H32" s="39"/>
      <c r="I32" s="39"/>
      <c r="J32" s="39"/>
      <c r="K32" s="40"/>
      <c r="L32" s="39"/>
    </row>
    <row r="33" spans="1:12" ht="14.4" x14ac:dyDescent="0.3">
      <c r="A33" s="22"/>
      <c r="B33" s="14"/>
      <c r="C33" s="10"/>
      <c r="D33" s="6"/>
      <c r="E33" s="38"/>
      <c r="F33" s="39"/>
      <c r="G33" s="39"/>
      <c r="H33" s="39"/>
      <c r="I33" s="39"/>
      <c r="J33" s="39"/>
      <c r="K33" s="40"/>
      <c r="L33" s="39"/>
    </row>
    <row r="34" spans="1:12" ht="14.4" x14ac:dyDescent="0.3">
      <c r="A34" s="22"/>
      <c r="B34" s="14"/>
      <c r="C34" s="10"/>
      <c r="D34" s="5"/>
      <c r="E34" s="38"/>
      <c r="F34" s="39"/>
      <c r="G34" s="39"/>
      <c r="H34" s="39"/>
      <c r="I34" s="39"/>
      <c r="J34" s="39"/>
      <c r="K34" s="40"/>
      <c r="L34" s="39"/>
    </row>
    <row r="35" spans="1:12" ht="14.4" x14ac:dyDescent="0.3">
      <c r="A35" s="23"/>
      <c r="B35" s="16"/>
      <c r="C35" s="7"/>
      <c r="D35" s="17" t="s">
        <v>28</v>
      </c>
      <c r="E35" s="8"/>
      <c r="F35" s="18">
        <f>SUM(F32:F34)</f>
        <v>0</v>
      </c>
      <c r="G35" s="18">
        <f>SUM(G32:G34)</f>
        <v>0</v>
      </c>
      <c r="H35" s="18">
        <f>SUM(H32:H34)</f>
        <v>0</v>
      </c>
      <c r="I35" s="18">
        <f>SUM(I32:I34)</f>
        <v>0</v>
      </c>
      <c r="J35" s="18">
        <f>SUM(J32:J34)</f>
        <v>0</v>
      </c>
      <c r="K35" s="24"/>
      <c r="L35" s="18">
        <f>SUM(L32:L34)</f>
        <v>0</v>
      </c>
    </row>
    <row r="36" spans="1:12" ht="15.75" customHeight="1" thickBot="1" x14ac:dyDescent="0.3">
      <c r="A36" s="28">
        <f>A26</f>
        <v>1</v>
      </c>
      <c r="B36" s="29">
        <f>B26</f>
        <v>3</v>
      </c>
      <c r="C36" s="98" t="s">
        <v>4</v>
      </c>
      <c r="D36" s="99"/>
      <c r="E36" s="30"/>
      <c r="F36" s="31">
        <f>F31+F35</f>
        <v>530</v>
      </c>
      <c r="G36" s="31">
        <f>G31+G35</f>
        <v>16.5</v>
      </c>
      <c r="H36" s="31">
        <f>H31+H35</f>
        <v>16.399999999999999</v>
      </c>
      <c r="I36" s="31">
        <f>I31+I35</f>
        <v>64.599999999999994</v>
      </c>
      <c r="J36" s="31">
        <f>J31+J35</f>
        <v>558.80000000000007</v>
      </c>
      <c r="K36" s="31"/>
      <c r="L36" s="31">
        <f>L31+L35</f>
        <v>78.59</v>
      </c>
    </row>
    <row r="37" spans="1:12" ht="14.4" x14ac:dyDescent="0.3">
      <c r="A37" s="19">
        <v>1</v>
      </c>
      <c r="B37" s="20">
        <v>4</v>
      </c>
      <c r="C37" s="21" t="s">
        <v>20</v>
      </c>
      <c r="D37" s="63" t="s">
        <v>26</v>
      </c>
      <c r="E37" s="56" t="s">
        <v>79</v>
      </c>
      <c r="F37" s="55">
        <v>90</v>
      </c>
      <c r="G37" s="54">
        <v>9.1</v>
      </c>
      <c r="H37" s="54">
        <v>8.9</v>
      </c>
      <c r="I37" s="54">
        <v>10.1</v>
      </c>
      <c r="J37" s="54">
        <v>92.5</v>
      </c>
      <c r="K37" s="64" t="s">
        <v>54</v>
      </c>
      <c r="L37" s="47">
        <v>20.22</v>
      </c>
    </row>
    <row r="38" spans="1:12" ht="14.4" x14ac:dyDescent="0.3">
      <c r="A38" s="22"/>
      <c r="B38" s="14"/>
      <c r="C38" s="10"/>
      <c r="D38" s="67" t="s">
        <v>27</v>
      </c>
      <c r="E38" s="56" t="s">
        <v>52</v>
      </c>
      <c r="F38" s="55">
        <v>150</v>
      </c>
      <c r="G38" s="54">
        <v>3.2</v>
      </c>
      <c r="H38" s="54">
        <v>5.2</v>
      </c>
      <c r="I38" s="54">
        <v>21.4</v>
      </c>
      <c r="J38" s="54">
        <v>245.7</v>
      </c>
      <c r="K38" s="55" t="s">
        <v>53</v>
      </c>
      <c r="L38" s="47">
        <v>11.27</v>
      </c>
    </row>
    <row r="39" spans="1:12" ht="15" thickBot="1" x14ac:dyDescent="0.35">
      <c r="A39" s="22"/>
      <c r="B39" s="14"/>
      <c r="C39" s="10"/>
      <c r="D39" s="65" t="s">
        <v>22</v>
      </c>
      <c r="E39" s="66" t="s">
        <v>55</v>
      </c>
      <c r="F39" s="80">
        <v>200</v>
      </c>
      <c r="G39" s="81">
        <v>0.4</v>
      </c>
      <c r="H39" s="81">
        <v>0</v>
      </c>
      <c r="I39" s="81">
        <v>15.4</v>
      </c>
      <c r="J39" s="81">
        <v>63.7</v>
      </c>
      <c r="K39" s="55" t="s">
        <v>56</v>
      </c>
      <c r="L39" s="50">
        <v>2.59</v>
      </c>
    </row>
    <row r="40" spans="1:12" ht="15" thickBot="1" x14ac:dyDescent="0.35">
      <c r="A40" s="22"/>
      <c r="B40" s="14"/>
      <c r="C40" s="10"/>
      <c r="D40" s="67" t="s">
        <v>23</v>
      </c>
      <c r="E40" s="66" t="s">
        <v>39</v>
      </c>
      <c r="F40" s="55">
        <v>20</v>
      </c>
      <c r="G40" s="54">
        <v>1.5</v>
      </c>
      <c r="H40" s="54">
        <v>0.1</v>
      </c>
      <c r="I40" s="54">
        <v>10</v>
      </c>
      <c r="J40" s="54">
        <v>47.4</v>
      </c>
      <c r="K40" s="55" t="s">
        <v>40</v>
      </c>
      <c r="L40" s="48">
        <v>1.2</v>
      </c>
    </row>
    <row r="41" spans="1:12" ht="15" thickBot="1" x14ac:dyDescent="0.35">
      <c r="A41" s="22"/>
      <c r="B41" s="14"/>
      <c r="C41" s="10"/>
      <c r="D41" s="6"/>
      <c r="E41" s="66" t="s">
        <v>80</v>
      </c>
      <c r="F41" s="55">
        <v>100</v>
      </c>
      <c r="G41" s="54">
        <v>3.8</v>
      </c>
      <c r="H41" s="54">
        <v>3.4</v>
      </c>
      <c r="I41" s="54">
        <v>6.1</v>
      </c>
      <c r="J41" s="54">
        <v>76.3</v>
      </c>
      <c r="K41" s="55" t="s">
        <v>88</v>
      </c>
      <c r="L41" s="49">
        <v>29.12</v>
      </c>
    </row>
    <row r="42" spans="1:12" ht="14.4" x14ac:dyDescent="0.3">
      <c r="A42" s="22"/>
      <c r="B42" s="14"/>
      <c r="C42" s="10"/>
      <c r="D42" s="5"/>
      <c r="E42" s="38"/>
      <c r="F42" s="39"/>
      <c r="G42" s="39"/>
      <c r="H42" s="39"/>
      <c r="I42" s="39"/>
      <c r="J42" s="39"/>
      <c r="K42" s="40"/>
      <c r="L42" s="39"/>
    </row>
    <row r="43" spans="1:12" ht="14.4" x14ac:dyDescent="0.3">
      <c r="A43" s="22"/>
      <c r="B43" s="14"/>
      <c r="C43" s="10"/>
      <c r="D43" s="5"/>
      <c r="E43" s="38"/>
      <c r="F43" s="39"/>
      <c r="G43" s="39"/>
      <c r="H43" s="39"/>
      <c r="I43" s="39"/>
      <c r="J43" s="39"/>
      <c r="K43" s="40"/>
      <c r="L43" s="39"/>
    </row>
    <row r="44" spans="1:12" ht="14.4" x14ac:dyDescent="0.3">
      <c r="A44" s="23"/>
      <c r="B44" s="16"/>
      <c r="C44" s="7"/>
      <c r="D44" s="17" t="s">
        <v>28</v>
      </c>
      <c r="E44" s="8"/>
      <c r="F44" s="18">
        <f>SUM(F37:F43)</f>
        <v>560</v>
      </c>
      <c r="G44" s="18">
        <f t="shared" ref="G44" si="0">SUM(G37:G43)</f>
        <v>18</v>
      </c>
      <c r="H44" s="18">
        <f t="shared" ref="H44" si="1">SUM(H37:H43)</f>
        <v>17.600000000000001</v>
      </c>
      <c r="I44" s="18">
        <f t="shared" ref="I44" si="2">SUM(I37:I43)</f>
        <v>63</v>
      </c>
      <c r="J44" s="18">
        <f t="shared" ref="J44:L44" si="3">SUM(J37:J43)</f>
        <v>525.59999999999991</v>
      </c>
      <c r="K44" s="24"/>
      <c r="L44" s="18">
        <f t="shared" si="3"/>
        <v>64.400000000000006</v>
      </c>
    </row>
    <row r="45" spans="1:12" ht="14.4" x14ac:dyDescent="0.3">
      <c r="A45" s="25">
        <f>A37</f>
        <v>1</v>
      </c>
      <c r="B45" s="12">
        <f>B37</f>
        <v>4</v>
      </c>
      <c r="C45" s="9" t="s">
        <v>24</v>
      </c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4.4" x14ac:dyDescent="0.3">
      <c r="A46" s="22"/>
      <c r="B46" s="14"/>
      <c r="C46" s="10"/>
      <c r="D46" s="6"/>
      <c r="E46" s="38"/>
      <c r="F46" s="39"/>
      <c r="G46" s="39"/>
      <c r="H46" s="39"/>
      <c r="I46" s="39"/>
      <c r="J46" s="39"/>
      <c r="K46" s="40"/>
      <c r="L46" s="39"/>
    </row>
    <row r="47" spans="1:12" ht="14.4" x14ac:dyDescent="0.3">
      <c r="A47" s="22"/>
      <c r="B47" s="14"/>
      <c r="C47" s="10"/>
      <c r="D47" s="5"/>
      <c r="E47" s="38"/>
      <c r="F47" s="39"/>
      <c r="G47" s="39"/>
      <c r="H47" s="39"/>
      <c r="I47" s="39"/>
      <c r="J47" s="39"/>
      <c r="K47" s="40"/>
      <c r="L47" s="39"/>
    </row>
    <row r="48" spans="1:12" ht="14.4" x14ac:dyDescent="0.3">
      <c r="A48" s="23"/>
      <c r="B48" s="16"/>
      <c r="C48" s="7"/>
      <c r="D48" s="17" t="s">
        <v>28</v>
      </c>
      <c r="E48" s="8"/>
      <c r="F48" s="18">
        <f>SUM(F45:F47)</f>
        <v>0</v>
      </c>
      <c r="G48" s="18">
        <f>SUM(G45:G47)</f>
        <v>0</v>
      </c>
      <c r="H48" s="18">
        <f>SUM(H45:H47)</f>
        <v>0</v>
      </c>
      <c r="I48" s="18">
        <f>SUM(I45:I47)</f>
        <v>0</v>
      </c>
      <c r="J48" s="18">
        <f>SUM(J45:J47)</f>
        <v>0</v>
      </c>
      <c r="K48" s="24"/>
      <c r="L48" s="18">
        <f>SUM(L45:L47)</f>
        <v>0</v>
      </c>
    </row>
    <row r="49" spans="1:12" ht="15.75" customHeight="1" thickBot="1" x14ac:dyDescent="0.3">
      <c r="A49" s="28">
        <f>A37</f>
        <v>1</v>
      </c>
      <c r="B49" s="29">
        <f>B37</f>
        <v>4</v>
      </c>
      <c r="C49" s="98" t="s">
        <v>4</v>
      </c>
      <c r="D49" s="99"/>
      <c r="E49" s="30"/>
      <c r="F49" s="31">
        <f>F44+F48</f>
        <v>560</v>
      </c>
      <c r="G49" s="31">
        <f>G44+G48</f>
        <v>18</v>
      </c>
      <c r="H49" s="31">
        <f>H44+H48</f>
        <v>17.600000000000001</v>
      </c>
      <c r="I49" s="31">
        <f>I44+I48</f>
        <v>63</v>
      </c>
      <c r="J49" s="31">
        <f>J44+J48</f>
        <v>525.59999999999991</v>
      </c>
      <c r="K49" s="31"/>
      <c r="L49" s="31">
        <f>L44+L48</f>
        <v>64.400000000000006</v>
      </c>
    </row>
    <row r="50" spans="1:12" ht="14.4" x14ac:dyDescent="0.3">
      <c r="A50" s="19">
        <v>1</v>
      </c>
      <c r="B50" s="20">
        <v>5</v>
      </c>
      <c r="C50" s="21" t="s">
        <v>20</v>
      </c>
      <c r="D50" s="63" t="s">
        <v>25</v>
      </c>
      <c r="E50" s="56" t="s">
        <v>95</v>
      </c>
      <c r="F50" s="55">
        <v>60</v>
      </c>
      <c r="G50" s="54">
        <v>0.5</v>
      </c>
      <c r="H50" s="54">
        <v>0.1</v>
      </c>
      <c r="I50" s="54">
        <v>1.51</v>
      </c>
      <c r="J50" s="54">
        <v>8.44</v>
      </c>
      <c r="K50" s="64" t="s">
        <v>59</v>
      </c>
      <c r="L50" s="47">
        <v>13.44</v>
      </c>
    </row>
    <row r="51" spans="1:12" ht="14.4" x14ac:dyDescent="0.3">
      <c r="A51" s="22"/>
      <c r="B51" s="14"/>
      <c r="C51" s="10"/>
      <c r="D51" s="63" t="s">
        <v>21</v>
      </c>
      <c r="E51" s="56" t="s">
        <v>57</v>
      </c>
      <c r="F51" s="55">
        <v>150</v>
      </c>
      <c r="G51" s="54">
        <v>15.1</v>
      </c>
      <c r="H51" s="54">
        <v>18</v>
      </c>
      <c r="I51" s="54">
        <v>30.5</v>
      </c>
      <c r="J51" s="54">
        <v>389.1</v>
      </c>
      <c r="K51" s="55" t="s">
        <v>58</v>
      </c>
      <c r="L51" s="47">
        <v>36.82</v>
      </c>
    </row>
    <row r="52" spans="1:12" ht="15" thickBot="1" x14ac:dyDescent="0.35">
      <c r="A52" s="22"/>
      <c r="B52" s="14"/>
      <c r="C52" s="10"/>
      <c r="D52" s="65" t="s">
        <v>22</v>
      </c>
      <c r="E52" s="66" t="s">
        <v>46</v>
      </c>
      <c r="F52" s="80">
        <v>200</v>
      </c>
      <c r="G52" s="81">
        <v>0.3</v>
      </c>
      <c r="H52" s="81">
        <v>0</v>
      </c>
      <c r="I52" s="81">
        <v>15.2</v>
      </c>
      <c r="J52" s="81">
        <v>62.1</v>
      </c>
      <c r="K52" s="55" t="s">
        <v>47</v>
      </c>
      <c r="L52" s="50">
        <v>1.65</v>
      </c>
    </row>
    <row r="53" spans="1:12" ht="15" thickBot="1" x14ac:dyDescent="0.35">
      <c r="A53" s="22"/>
      <c r="B53" s="14"/>
      <c r="C53" s="10"/>
      <c r="D53" s="67" t="s">
        <v>23</v>
      </c>
      <c r="E53" s="66" t="s">
        <v>39</v>
      </c>
      <c r="F53" s="55">
        <v>20</v>
      </c>
      <c r="G53" s="54">
        <v>1.5</v>
      </c>
      <c r="H53" s="54">
        <v>0.1</v>
      </c>
      <c r="I53" s="54">
        <v>10</v>
      </c>
      <c r="J53" s="54">
        <v>47.4</v>
      </c>
      <c r="K53" s="55" t="s">
        <v>40</v>
      </c>
      <c r="L53" s="48">
        <v>1.2</v>
      </c>
    </row>
    <row r="54" spans="1:12" ht="15" thickBot="1" x14ac:dyDescent="0.35">
      <c r="A54" s="22"/>
      <c r="B54" s="14"/>
      <c r="C54" s="10"/>
      <c r="D54" s="6"/>
      <c r="E54" s="66" t="s">
        <v>96</v>
      </c>
      <c r="F54" s="55">
        <v>200</v>
      </c>
      <c r="G54" s="54">
        <v>1</v>
      </c>
      <c r="H54" s="54">
        <v>0.2</v>
      </c>
      <c r="I54" s="54">
        <v>19.600000000000001</v>
      </c>
      <c r="J54" s="54">
        <v>83.4</v>
      </c>
      <c r="K54" s="55" t="s">
        <v>40</v>
      </c>
      <c r="L54" s="48">
        <v>17.2</v>
      </c>
    </row>
    <row r="55" spans="1:12" ht="14.4" x14ac:dyDescent="0.3">
      <c r="A55" s="22"/>
      <c r="B55" s="14"/>
      <c r="C55" s="10"/>
      <c r="D55" s="5"/>
      <c r="E55" s="38"/>
      <c r="F55" s="39"/>
      <c r="G55" s="39"/>
      <c r="H55" s="39"/>
      <c r="I55" s="39"/>
      <c r="J55" s="39"/>
      <c r="K55" s="40"/>
      <c r="L55" s="49"/>
    </row>
    <row r="56" spans="1:12" ht="14.4" x14ac:dyDescent="0.3">
      <c r="A56" s="22"/>
      <c r="B56" s="14"/>
      <c r="C56" s="10"/>
      <c r="D56" s="5"/>
      <c r="E56" s="38"/>
      <c r="F56" s="39"/>
      <c r="G56" s="39"/>
      <c r="H56" s="39"/>
      <c r="I56" s="39"/>
      <c r="J56" s="39"/>
      <c r="K56" s="40"/>
      <c r="L56" s="39"/>
    </row>
    <row r="57" spans="1:12" ht="14.4" x14ac:dyDescent="0.3">
      <c r="A57" s="23"/>
      <c r="B57" s="16"/>
      <c r="C57" s="7"/>
      <c r="D57" s="17" t="s">
        <v>28</v>
      </c>
      <c r="E57" s="8"/>
      <c r="F57" s="18">
        <f>SUM(F50:F56)</f>
        <v>630</v>
      </c>
      <c r="G57" s="18">
        <f t="shared" ref="G57" si="4">SUM(G50:G56)</f>
        <v>18.399999999999999</v>
      </c>
      <c r="H57" s="18">
        <f t="shared" ref="H57" si="5">SUM(H50:H56)</f>
        <v>18.400000000000002</v>
      </c>
      <c r="I57" s="18">
        <f t="shared" ref="I57" si="6">SUM(I50:I56)</f>
        <v>76.81</v>
      </c>
      <c r="J57" s="18">
        <f t="shared" ref="J57:L57" si="7">SUM(J50:J56)</f>
        <v>590.44000000000005</v>
      </c>
      <c r="K57" s="24"/>
      <c r="L57" s="18">
        <f t="shared" si="7"/>
        <v>70.31</v>
      </c>
    </row>
    <row r="58" spans="1:12" ht="14.4" x14ac:dyDescent="0.3">
      <c r="A58" s="25">
        <f>A50</f>
        <v>1</v>
      </c>
      <c r="B58" s="12">
        <f>B50</f>
        <v>5</v>
      </c>
      <c r="C58" s="9" t="s">
        <v>24</v>
      </c>
      <c r="D58" s="6"/>
      <c r="E58" s="38"/>
      <c r="F58" s="39"/>
      <c r="G58" s="39"/>
      <c r="H58" s="39"/>
      <c r="I58" s="39"/>
      <c r="J58" s="39"/>
      <c r="K58" s="40"/>
      <c r="L58" s="39"/>
    </row>
    <row r="59" spans="1:12" ht="14.4" x14ac:dyDescent="0.3">
      <c r="A59" s="22"/>
      <c r="B59" s="14"/>
      <c r="C59" s="10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4.4" x14ac:dyDescent="0.3">
      <c r="A60" s="22"/>
      <c r="B60" s="14"/>
      <c r="C60" s="10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4.4" x14ac:dyDescent="0.3">
      <c r="A61" s="22"/>
      <c r="B61" s="14"/>
      <c r="C61" s="10"/>
      <c r="D61" s="5"/>
      <c r="E61" s="38"/>
      <c r="F61" s="39"/>
      <c r="G61" s="39"/>
      <c r="H61" s="39"/>
      <c r="I61" s="39"/>
      <c r="J61" s="39"/>
      <c r="K61" s="40"/>
      <c r="L61" s="39"/>
    </row>
    <row r="62" spans="1:12" ht="14.4" x14ac:dyDescent="0.3">
      <c r="A62" s="23"/>
      <c r="B62" s="16"/>
      <c r="C62" s="7"/>
      <c r="D62" s="17" t="s">
        <v>28</v>
      </c>
      <c r="E62" s="8"/>
      <c r="F62" s="18">
        <f>SUM(F58:F61)</f>
        <v>0</v>
      </c>
      <c r="G62" s="18">
        <f>SUM(G58:G61)</f>
        <v>0</v>
      </c>
      <c r="H62" s="18">
        <f>SUM(H58:H61)</f>
        <v>0</v>
      </c>
      <c r="I62" s="18">
        <f>SUM(I58:I61)</f>
        <v>0</v>
      </c>
      <c r="J62" s="18">
        <f>SUM(J58:J61)</f>
        <v>0</v>
      </c>
      <c r="K62" s="24"/>
      <c r="L62" s="18">
        <f>SUM(L58:L61)</f>
        <v>0</v>
      </c>
    </row>
    <row r="63" spans="1:12" ht="15.75" customHeight="1" thickBot="1" x14ac:dyDescent="0.3">
      <c r="A63" s="28">
        <f>A50</f>
        <v>1</v>
      </c>
      <c r="B63" s="29">
        <f>B50</f>
        <v>5</v>
      </c>
      <c r="C63" s="98" t="s">
        <v>4</v>
      </c>
      <c r="D63" s="99"/>
      <c r="E63" s="30"/>
      <c r="F63" s="31">
        <f>F57+F62</f>
        <v>630</v>
      </c>
      <c r="G63" s="31">
        <f>G57+G62</f>
        <v>18.399999999999999</v>
      </c>
      <c r="H63" s="31">
        <f>H57+H62</f>
        <v>18.400000000000002</v>
      </c>
      <c r="I63" s="31">
        <f>I57+I62</f>
        <v>76.81</v>
      </c>
      <c r="J63" s="31">
        <f>J57+J62</f>
        <v>590.44000000000005</v>
      </c>
      <c r="K63" s="31"/>
      <c r="L63" s="31">
        <f>L57+L62</f>
        <v>70.31</v>
      </c>
    </row>
    <row r="64" spans="1:12" ht="14.4" x14ac:dyDescent="0.3">
      <c r="A64" s="19">
        <v>2</v>
      </c>
      <c r="B64" s="20">
        <v>1</v>
      </c>
      <c r="C64" s="21" t="s">
        <v>20</v>
      </c>
      <c r="D64" s="63" t="s">
        <v>21</v>
      </c>
      <c r="E64" s="56" t="s">
        <v>82</v>
      </c>
      <c r="F64" s="55">
        <v>200</v>
      </c>
      <c r="G64" s="54">
        <v>11</v>
      </c>
      <c r="H64" s="54">
        <v>7.1</v>
      </c>
      <c r="I64" s="54">
        <v>20</v>
      </c>
      <c r="J64" s="54">
        <v>191.4</v>
      </c>
      <c r="K64" s="64" t="s">
        <v>36</v>
      </c>
      <c r="L64" s="47">
        <v>17.559999999999999</v>
      </c>
    </row>
    <row r="65" spans="1:12" ht="14.4" x14ac:dyDescent="0.3">
      <c r="A65" s="22"/>
      <c r="B65" s="14"/>
      <c r="C65" s="10"/>
      <c r="D65" s="63"/>
      <c r="E65" s="56" t="s">
        <v>83</v>
      </c>
      <c r="F65" s="55">
        <v>30</v>
      </c>
      <c r="G65" s="54">
        <v>1.6</v>
      </c>
      <c r="H65" s="54">
        <v>8.8000000000000007</v>
      </c>
      <c r="I65" s="54">
        <v>10.4</v>
      </c>
      <c r="J65" s="54">
        <v>127.2</v>
      </c>
      <c r="K65" s="55" t="s">
        <v>84</v>
      </c>
      <c r="L65" s="47">
        <v>5.95</v>
      </c>
    </row>
    <row r="66" spans="1:12" ht="15" thickBot="1" x14ac:dyDescent="0.35">
      <c r="A66" s="22"/>
      <c r="B66" s="14"/>
      <c r="C66" s="10"/>
      <c r="D66" s="65" t="s">
        <v>22</v>
      </c>
      <c r="E66" s="66" t="s">
        <v>37</v>
      </c>
      <c r="F66" s="80">
        <v>200</v>
      </c>
      <c r="G66" s="81">
        <v>3.8</v>
      </c>
      <c r="H66" s="81">
        <v>3</v>
      </c>
      <c r="I66" s="81">
        <v>24.4</v>
      </c>
      <c r="J66" s="81">
        <v>141</v>
      </c>
      <c r="K66" s="55" t="s">
        <v>38</v>
      </c>
      <c r="L66" s="50">
        <v>10.88</v>
      </c>
    </row>
    <row r="67" spans="1:12" ht="15" thickBot="1" x14ac:dyDescent="0.35">
      <c r="A67" s="22"/>
      <c r="B67" s="14"/>
      <c r="C67" s="10"/>
      <c r="D67" s="67" t="s">
        <v>23</v>
      </c>
      <c r="E67" s="66" t="s">
        <v>39</v>
      </c>
      <c r="F67" s="55">
        <v>20</v>
      </c>
      <c r="G67" s="54">
        <v>1.5</v>
      </c>
      <c r="H67" s="54">
        <v>0.1</v>
      </c>
      <c r="I67" s="54">
        <v>10</v>
      </c>
      <c r="J67" s="54">
        <v>47.4</v>
      </c>
      <c r="K67" s="55" t="s">
        <v>40</v>
      </c>
      <c r="L67" s="48">
        <v>1.2</v>
      </c>
    </row>
    <row r="68" spans="1:12" ht="15" thickBot="1" x14ac:dyDescent="0.35">
      <c r="A68" s="22"/>
      <c r="B68" s="14"/>
      <c r="C68" s="10"/>
      <c r="D68" s="65" t="s">
        <v>91</v>
      </c>
      <c r="E68" s="66" t="s">
        <v>97</v>
      </c>
      <c r="F68" s="55">
        <v>100</v>
      </c>
      <c r="G68" s="54">
        <v>0.8</v>
      </c>
      <c r="H68" s="54">
        <v>0.2</v>
      </c>
      <c r="I68" s="54">
        <v>2.2000000000000002</v>
      </c>
      <c r="J68" s="54">
        <v>38.200000000000003</v>
      </c>
      <c r="K68" s="55" t="s">
        <v>42</v>
      </c>
      <c r="L68" s="49">
        <v>13.11</v>
      </c>
    </row>
    <row r="69" spans="1:12" ht="14.4" x14ac:dyDescent="0.3">
      <c r="A69" s="22"/>
      <c r="B69" s="14"/>
      <c r="C69" s="10"/>
      <c r="D69" s="5"/>
      <c r="E69" s="38"/>
      <c r="F69" s="39"/>
      <c r="G69" s="39"/>
      <c r="H69" s="39"/>
      <c r="I69" s="39"/>
      <c r="J69" s="39"/>
      <c r="K69" s="40"/>
      <c r="L69" s="39"/>
    </row>
    <row r="70" spans="1:12" ht="14.4" x14ac:dyDescent="0.3">
      <c r="A70" s="22"/>
      <c r="B70" s="14"/>
      <c r="C70" s="10"/>
      <c r="D70" s="5"/>
      <c r="E70" s="38"/>
      <c r="F70" s="39"/>
      <c r="G70" s="39"/>
      <c r="H70" s="39"/>
      <c r="I70" s="39"/>
      <c r="J70" s="39"/>
      <c r="K70" s="40"/>
      <c r="L70" s="39"/>
    </row>
    <row r="71" spans="1:12" ht="14.4" x14ac:dyDescent="0.3">
      <c r="A71" s="23"/>
      <c r="B71" s="16"/>
      <c r="C71" s="7"/>
      <c r="D71" s="17" t="s">
        <v>28</v>
      </c>
      <c r="E71" s="8"/>
      <c r="F71" s="18">
        <f>SUM(F64:F70)</f>
        <v>550</v>
      </c>
      <c r="G71" s="18">
        <f t="shared" ref="G71:J71" si="8">SUM(G64:G70)</f>
        <v>18.7</v>
      </c>
      <c r="H71" s="18">
        <f t="shared" si="8"/>
        <v>19.2</v>
      </c>
      <c r="I71" s="18">
        <f t="shared" si="8"/>
        <v>67</v>
      </c>
      <c r="J71" s="18">
        <f t="shared" si="8"/>
        <v>545.20000000000005</v>
      </c>
      <c r="K71" s="24"/>
      <c r="L71" s="18">
        <f t="shared" ref="L71" si="9">SUM(L64:L70)</f>
        <v>48.7</v>
      </c>
    </row>
    <row r="72" spans="1:12" ht="14.4" x14ac:dyDescent="0.3">
      <c r="A72" s="25">
        <f>A64</f>
        <v>2</v>
      </c>
      <c r="B72" s="12">
        <f>B64</f>
        <v>1</v>
      </c>
      <c r="C72" s="9" t="s">
        <v>24</v>
      </c>
      <c r="D72" s="6"/>
      <c r="E72" s="38"/>
      <c r="F72" s="39"/>
      <c r="G72" s="39"/>
      <c r="H72" s="39"/>
      <c r="I72" s="39"/>
      <c r="J72" s="39"/>
      <c r="K72" s="40"/>
      <c r="L72" s="39"/>
    </row>
    <row r="73" spans="1:12" ht="14.4" x14ac:dyDescent="0.3">
      <c r="A73" s="22"/>
      <c r="B73" s="14"/>
      <c r="C73" s="10"/>
      <c r="D73" s="6"/>
      <c r="E73" s="38"/>
      <c r="F73" s="39"/>
      <c r="G73" s="39"/>
      <c r="H73" s="39"/>
      <c r="I73" s="39"/>
      <c r="J73" s="39"/>
      <c r="K73" s="40"/>
      <c r="L73" s="39"/>
    </row>
    <row r="74" spans="1:12" ht="14.4" x14ac:dyDescent="0.3">
      <c r="A74" s="22"/>
      <c r="B74" s="14"/>
      <c r="C74" s="10"/>
      <c r="D74" s="5"/>
      <c r="E74" s="38"/>
      <c r="F74" s="39"/>
      <c r="G74" s="39"/>
      <c r="H74" s="39"/>
      <c r="I74" s="39"/>
      <c r="J74" s="39"/>
      <c r="K74" s="40"/>
      <c r="L74" s="39"/>
    </row>
    <row r="75" spans="1:12" ht="14.4" x14ac:dyDescent="0.3">
      <c r="A75" s="23"/>
      <c r="B75" s="16"/>
      <c r="C75" s="7"/>
      <c r="D75" s="17" t="s">
        <v>28</v>
      </c>
      <c r="E75" s="8"/>
      <c r="F75" s="18">
        <f>SUM(F72:F74)</f>
        <v>0</v>
      </c>
      <c r="G75" s="18">
        <f>SUM(G72:G74)</f>
        <v>0</v>
      </c>
      <c r="H75" s="18">
        <f>SUM(H72:H74)</f>
        <v>0</v>
      </c>
      <c r="I75" s="18">
        <f>SUM(I72:I74)</f>
        <v>0</v>
      </c>
      <c r="J75" s="18">
        <f>SUM(J72:J74)</f>
        <v>0</v>
      </c>
      <c r="K75" s="24"/>
      <c r="L75" s="18">
        <f>SUM(L72:L74)</f>
        <v>0</v>
      </c>
    </row>
    <row r="76" spans="1:12" ht="15" thickBot="1" x14ac:dyDescent="0.3">
      <c r="A76" s="28">
        <f>A64</f>
        <v>2</v>
      </c>
      <c r="B76" s="29">
        <f>B64</f>
        <v>1</v>
      </c>
      <c r="C76" s="98" t="s">
        <v>4</v>
      </c>
      <c r="D76" s="99"/>
      <c r="E76" s="30"/>
      <c r="F76" s="31">
        <f>F71+F75</f>
        <v>550</v>
      </c>
      <c r="G76" s="31">
        <f>G71+G75</f>
        <v>18.7</v>
      </c>
      <c r="H76" s="31">
        <f>H71+H75</f>
        <v>19.2</v>
      </c>
      <c r="I76" s="31">
        <f>I71+I75</f>
        <v>67</v>
      </c>
      <c r="J76" s="31">
        <f>J71+J75</f>
        <v>545.20000000000005</v>
      </c>
      <c r="K76" s="31"/>
      <c r="L76" s="31">
        <f>L71+L75</f>
        <v>48.7</v>
      </c>
    </row>
    <row r="77" spans="1:12" ht="14.4" x14ac:dyDescent="0.3">
      <c r="A77" s="13">
        <v>2</v>
      </c>
      <c r="B77" s="14">
        <v>2</v>
      </c>
      <c r="C77" s="21" t="s">
        <v>20</v>
      </c>
      <c r="D77" s="63" t="s">
        <v>21</v>
      </c>
      <c r="E77" s="56" t="s">
        <v>61</v>
      </c>
      <c r="F77" s="55">
        <v>150</v>
      </c>
      <c r="G77" s="54">
        <v>11.2</v>
      </c>
      <c r="H77" s="54">
        <v>12.7</v>
      </c>
      <c r="I77" s="54">
        <v>28.5</v>
      </c>
      <c r="J77" s="54">
        <v>347.3</v>
      </c>
      <c r="K77" s="64" t="s">
        <v>62</v>
      </c>
      <c r="L77" s="47">
        <v>42.55</v>
      </c>
    </row>
    <row r="78" spans="1:12" ht="14.4" x14ac:dyDescent="0.3">
      <c r="A78" s="13"/>
      <c r="B78" s="14"/>
      <c r="C78" s="10"/>
      <c r="D78" s="63"/>
      <c r="E78" s="56" t="s">
        <v>60</v>
      </c>
      <c r="F78" s="55">
        <v>30</v>
      </c>
      <c r="G78" s="54">
        <v>1.6</v>
      </c>
      <c r="H78" s="54">
        <v>8.8000000000000007</v>
      </c>
      <c r="I78" s="54">
        <v>10.4</v>
      </c>
      <c r="J78" s="54">
        <v>127.2</v>
      </c>
      <c r="K78" s="55" t="s">
        <v>98</v>
      </c>
      <c r="L78" s="47">
        <v>5.95</v>
      </c>
    </row>
    <row r="79" spans="1:12" ht="15" thickBot="1" x14ac:dyDescent="0.35">
      <c r="A79" s="13"/>
      <c r="B79" s="14"/>
      <c r="C79" s="10"/>
      <c r="D79" s="65" t="s">
        <v>22</v>
      </c>
      <c r="E79" s="66" t="s">
        <v>85</v>
      </c>
      <c r="F79" s="80">
        <v>200</v>
      </c>
      <c r="G79" s="81">
        <v>0.3</v>
      </c>
      <c r="H79" s="81">
        <v>0</v>
      </c>
      <c r="I79" s="81">
        <v>15.2</v>
      </c>
      <c r="J79" s="81">
        <v>62.1</v>
      </c>
      <c r="K79" s="55" t="s">
        <v>99</v>
      </c>
      <c r="L79" s="50">
        <v>1.65</v>
      </c>
    </row>
    <row r="80" spans="1:12" ht="15" thickBot="1" x14ac:dyDescent="0.35">
      <c r="A80" s="13"/>
      <c r="B80" s="14"/>
      <c r="C80" s="10"/>
      <c r="D80" s="65" t="s">
        <v>91</v>
      </c>
      <c r="E80" s="66" t="s">
        <v>86</v>
      </c>
      <c r="F80" s="80">
        <v>100</v>
      </c>
      <c r="G80" s="81">
        <v>3.8</v>
      </c>
      <c r="H80" s="81">
        <v>3.4</v>
      </c>
      <c r="I80" s="81">
        <v>6.1</v>
      </c>
      <c r="J80" s="81">
        <v>76.3</v>
      </c>
      <c r="K80" s="55" t="s">
        <v>88</v>
      </c>
      <c r="L80" s="50">
        <v>29.12</v>
      </c>
    </row>
    <row r="81" spans="1:12" ht="15" thickBot="1" x14ac:dyDescent="0.35">
      <c r="A81" s="13"/>
      <c r="B81" s="14"/>
      <c r="C81" s="10"/>
      <c r="D81" s="67" t="s">
        <v>23</v>
      </c>
      <c r="E81" s="66" t="s">
        <v>39</v>
      </c>
      <c r="F81" s="55">
        <v>20</v>
      </c>
      <c r="G81" s="54">
        <v>1.5</v>
      </c>
      <c r="H81" s="54">
        <v>0.1</v>
      </c>
      <c r="I81" s="54">
        <v>10</v>
      </c>
      <c r="J81" s="54">
        <v>47.4</v>
      </c>
      <c r="K81" s="55" t="s">
        <v>40</v>
      </c>
      <c r="L81" s="48">
        <v>1.2</v>
      </c>
    </row>
    <row r="82" spans="1:12" ht="14.4" x14ac:dyDescent="0.3">
      <c r="A82" s="13"/>
      <c r="B82" s="14"/>
      <c r="C82" s="10"/>
      <c r="D82" s="5"/>
      <c r="E82" s="38"/>
      <c r="F82" s="39"/>
      <c r="G82" s="39"/>
      <c r="H82" s="39"/>
      <c r="I82" s="39"/>
      <c r="J82" s="39"/>
      <c r="K82" s="40"/>
      <c r="L82" s="39"/>
    </row>
    <row r="83" spans="1:12" ht="14.4" x14ac:dyDescent="0.3">
      <c r="A83" s="13"/>
      <c r="B83" s="14"/>
      <c r="C83" s="10"/>
      <c r="D83" s="5"/>
      <c r="E83" s="38"/>
      <c r="F83" s="39"/>
      <c r="G83" s="39"/>
      <c r="H83" s="39"/>
      <c r="I83" s="39"/>
      <c r="J83" s="39"/>
      <c r="K83" s="40"/>
      <c r="L83" s="39"/>
    </row>
    <row r="84" spans="1:12" ht="14.4" x14ac:dyDescent="0.3">
      <c r="A84" s="15"/>
      <c r="B84" s="16"/>
      <c r="C84" s="7"/>
      <c r="D84" s="17" t="s">
        <v>28</v>
      </c>
      <c r="E84" s="8"/>
      <c r="F84" s="18">
        <f>SUM(F77:F83)</f>
        <v>500</v>
      </c>
      <c r="G84" s="18">
        <f t="shared" ref="G84:J84" si="10">SUM(G77:G83)</f>
        <v>18.399999999999999</v>
      </c>
      <c r="H84" s="18">
        <f t="shared" si="10"/>
        <v>25</v>
      </c>
      <c r="I84" s="18">
        <f t="shared" si="10"/>
        <v>70.199999999999989</v>
      </c>
      <c r="J84" s="18">
        <f t="shared" si="10"/>
        <v>660.3</v>
      </c>
      <c r="K84" s="24"/>
      <c r="L84" s="18">
        <f t="shared" ref="L84" si="11">SUM(L77:L83)</f>
        <v>80.47</v>
      </c>
    </row>
    <row r="85" spans="1:12" ht="14.4" x14ac:dyDescent="0.3">
      <c r="A85" s="12">
        <f>A77</f>
        <v>2</v>
      </c>
      <c r="B85" s="12">
        <f>B77</f>
        <v>2</v>
      </c>
      <c r="C85" s="9" t="s">
        <v>24</v>
      </c>
      <c r="D85" s="6"/>
      <c r="E85" s="38"/>
      <c r="F85" s="39"/>
      <c r="G85" s="39"/>
      <c r="H85" s="39"/>
      <c r="I85" s="39"/>
      <c r="J85" s="39"/>
      <c r="K85" s="40"/>
      <c r="L85" s="39"/>
    </row>
    <row r="86" spans="1:12" ht="14.4" x14ac:dyDescent="0.3">
      <c r="A86" s="13"/>
      <c r="B86" s="14"/>
      <c r="C86" s="10"/>
      <c r="D86" s="6"/>
      <c r="E86" s="38"/>
      <c r="F86" s="39"/>
      <c r="G86" s="39"/>
      <c r="H86" s="39"/>
      <c r="I86" s="39"/>
      <c r="J86" s="39"/>
      <c r="K86" s="40"/>
      <c r="L86" s="39"/>
    </row>
    <row r="87" spans="1:12" ht="14.4" x14ac:dyDescent="0.3">
      <c r="A87" s="13"/>
      <c r="B87" s="14"/>
      <c r="C87" s="10"/>
      <c r="D87" s="5"/>
      <c r="E87" s="38"/>
      <c r="F87" s="39"/>
      <c r="G87" s="39"/>
      <c r="H87" s="39"/>
      <c r="I87" s="39"/>
      <c r="J87" s="39"/>
      <c r="K87" s="40"/>
      <c r="L87" s="39"/>
    </row>
    <row r="88" spans="1:12" ht="14.4" x14ac:dyDescent="0.3">
      <c r="A88" s="15"/>
      <c r="B88" s="16"/>
      <c r="C88" s="7"/>
      <c r="D88" s="17" t="s">
        <v>28</v>
      </c>
      <c r="E88" s="8"/>
      <c r="F88" s="18">
        <f>SUM(F85:F87)</f>
        <v>0</v>
      </c>
      <c r="G88" s="18">
        <f>SUM(G85:G87)</f>
        <v>0</v>
      </c>
      <c r="H88" s="18">
        <f>SUM(H85:H87)</f>
        <v>0</v>
      </c>
      <c r="I88" s="18">
        <f>SUM(I85:I87)</f>
        <v>0</v>
      </c>
      <c r="J88" s="18">
        <f>SUM(J85:J87)</f>
        <v>0</v>
      </c>
      <c r="K88" s="24"/>
      <c r="L88" s="18">
        <f>SUM(L85:L87)</f>
        <v>0</v>
      </c>
    </row>
    <row r="89" spans="1:12" ht="15" thickBot="1" x14ac:dyDescent="0.3">
      <c r="A89" s="32">
        <f>A77</f>
        <v>2</v>
      </c>
      <c r="B89" s="32">
        <f>B77</f>
        <v>2</v>
      </c>
      <c r="C89" s="98" t="s">
        <v>4</v>
      </c>
      <c r="D89" s="99"/>
      <c r="E89" s="30"/>
      <c r="F89" s="31">
        <f>F84+F88</f>
        <v>500</v>
      </c>
      <c r="G89" s="31">
        <f>G84+G88</f>
        <v>18.399999999999999</v>
      </c>
      <c r="H89" s="31">
        <f>H84+H88</f>
        <v>25</v>
      </c>
      <c r="I89" s="31">
        <f>I84+I88</f>
        <v>70.199999999999989</v>
      </c>
      <c r="J89" s="31">
        <f>J84+J88</f>
        <v>660.3</v>
      </c>
      <c r="K89" s="31"/>
      <c r="L89" s="31">
        <f>L84+L88</f>
        <v>80.47</v>
      </c>
    </row>
    <row r="90" spans="1:12" ht="14.4" x14ac:dyDescent="0.3">
      <c r="A90" s="19">
        <v>2</v>
      </c>
      <c r="B90" s="20">
        <v>3</v>
      </c>
      <c r="C90" s="21" t="s">
        <v>20</v>
      </c>
      <c r="D90" s="63" t="s">
        <v>78</v>
      </c>
      <c r="E90" s="56" t="s">
        <v>87</v>
      </c>
      <c r="F90" s="55">
        <v>60</v>
      </c>
      <c r="G90" s="54">
        <v>0.7</v>
      </c>
      <c r="H90" s="54">
        <v>0.1</v>
      </c>
      <c r="I90" s="54">
        <v>2.2999999999999998</v>
      </c>
      <c r="J90" s="54">
        <v>12.8</v>
      </c>
      <c r="K90" s="64" t="s">
        <v>74</v>
      </c>
      <c r="L90" s="47">
        <v>9.6</v>
      </c>
    </row>
    <row r="91" spans="1:12" ht="15" thickBot="1" x14ac:dyDescent="0.35">
      <c r="A91" s="22"/>
      <c r="B91" s="14"/>
      <c r="C91" s="10"/>
      <c r="D91" s="65" t="s">
        <v>26</v>
      </c>
      <c r="E91" s="66" t="s">
        <v>63</v>
      </c>
      <c r="F91" s="80">
        <v>120</v>
      </c>
      <c r="G91" s="81">
        <v>11.9</v>
      </c>
      <c r="H91" s="81">
        <v>8.1999999999999993</v>
      </c>
      <c r="I91" s="81">
        <v>1.5</v>
      </c>
      <c r="J91" s="81">
        <v>170.2</v>
      </c>
      <c r="K91" s="55" t="s">
        <v>64</v>
      </c>
      <c r="L91" s="50">
        <v>42.38</v>
      </c>
    </row>
    <row r="92" spans="1:12" ht="15" thickBot="1" x14ac:dyDescent="0.35">
      <c r="A92" s="22"/>
      <c r="B92" s="14"/>
      <c r="C92" s="10"/>
      <c r="D92" s="67" t="s">
        <v>27</v>
      </c>
      <c r="E92" s="66" t="s">
        <v>65</v>
      </c>
      <c r="F92" s="55">
        <v>150</v>
      </c>
      <c r="G92" s="54">
        <v>1.8</v>
      </c>
      <c r="H92" s="54">
        <v>6.4</v>
      </c>
      <c r="I92" s="54">
        <v>25.2</v>
      </c>
      <c r="J92" s="54">
        <v>244.3</v>
      </c>
      <c r="K92" s="55" t="s">
        <v>66</v>
      </c>
      <c r="L92" s="48">
        <v>5.32</v>
      </c>
    </row>
    <row r="93" spans="1:12" ht="15.75" customHeight="1" thickBot="1" x14ac:dyDescent="0.35">
      <c r="A93" s="22"/>
      <c r="B93" s="14"/>
      <c r="C93" s="10"/>
      <c r="D93" s="67" t="s">
        <v>22</v>
      </c>
      <c r="E93" s="66" t="s">
        <v>55</v>
      </c>
      <c r="F93" s="55">
        <v>200</v>
      </c>
      <c r="G93" s="54">
        <v>0.4</v>
      </c>
      <c r="H93" s="54">
        <v>0</v>
      </c>
      <c r="I93" s="54">
        <v>15.4</v>
      </c>
      <c r="J93" s="54">
        <v>63.7</v>
      </c>
      <c r="K93" s="55" t="s">
        <v>56</v>
      </c>
      <c r="L93" s="48">
        <v>2.59</v>
      </c>
    </row>
    <row r="94" spans="1:12" ht="14.4" x14ac:dyDescent="0.3">
      <c r="A94" s="22"/>
      <c r="B94" s="14"/>
      <c r="C94" s="10"/>
      <c r="D94" s="86" t="s">
        <v>23</v>
      </c>
      <c r="E94" s="62" t="s">
        <v>39</v>
      </c>
      <c r="F94" s="82">
        <v>20</v>
      </c>
      <c r="G94" s="83">
        <v>1.5</v>
      </c>
      <c r="H94" s="83">
        <v>0.1</v>
      </c>
      <c r="I94" s="83">
        <v>10</v>
      </c>
      <c r="J94" s="83">
        <v>47.4</v>
      </c>
      <c r="K94" s="84" t="s">
        <v>40</v>
      </c>
      <c r="L94" s="85">
        <v>1.2</v>
      </c>
    </row>
    <row r="95" spans="1:12" ht="14.4" x14ac:dyDescent="0.3">
      <c r="A95" s="22"/>
      <c r="B95" s="14"/>
      <c r="C95" s="10"/>
      <c r="D95" s="5"/>
      <c r="E95" s="56"/>
      <c r="F95" s="55"/>
      <c r="G95" s="52"/>
      <c r="H95" s="52"/>
      <c r="I95" s="52"/>
      <c r="J95" s="52"/>
      <c r="K95" s="40"/>
      <c r="L95" s="47"/>
    </row>
    <row r="96" spans="1:12" ht="14.4" x14ac:dyDescent="0.3">
      <c r="A96" s="22"/>
      <c r="B96" s="14"/>
      <c r="C96" s="10"/>
      <c r="D96" s="5"/>
      <c r="E96" s="38"/>
      <c r="F96" s="39"/>
      <c r="G96" s="39"/>
      <c r="H96" s="39"/>
      <c r="I96" s="39"/>
      <c r="J96" s="39"/>
      <c r="K96" s="40"/>
      <c r="L96" s="39"/>
    </row>
    <row r="97" spans="1:12" ht="14.4" x14ac:dyDescent="0.3">
      <c r="A97" s="23"/>
      <c r="B97" s="16"/>
      <c r="C97" s="7"/>
      <c r="D97" s="17" t="s">
        <v>28</v>
      </c>
      <c r="E97" s="8"/>
      <c r="F97" s="18">
        <f>SUM(F90:F96)</f>
        <v>550</v>
      </c>
      <c r="G97" s="18">
        <f t="shared" ref="G97:J97" si="12">SUM(G90:G96)</f>
        <v>16.3</v>
      </c>
      <c r="H97" s="18">
        <f t="shared" si="12"/>
        <v>14.799999999999999</v>
      </c>
      <c r="I97" s="18">
        <f t="shared" si="12"/>
        <v>54.4</v>
      </c>
      <c r="J97" s="18">
        <f t="shared" si="12"/>
        <v>538.4</v>
      </c>
      <c r="K97" s="24"/>
      <c r="L97" s="18">
        <f t="shared" ref="L97" si="13">SUM(L90:L96)</f>
        <v>61.09</v>
      </c>
    </row>
    <row r="98" spans="1:12" ht="14.4" x14ac:dyDescent="0.3">
      <c r="A98" s="25">
        <f>A90</f>
        <v>2</v>
      </c>
      <c r="B98" s="12">
        <f>B90</f>
        <v>3</v>
      </c>
      <c r="C98" s="9" t="s">
        <v>24</v>
      </c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4.4" x14ac:dyDescent="0.3">
      <c r="A99" s="22"/>
      <c r="B99" s="14"/>
      <c r="C99" s="10"/>
      <c r="D99" s="6"/>
      <c r="E99" s="38"/>
      <c r="F99" s="39"/>
      <c r="G99" s="39"/>
      <c r="H99" s="39"/>
      <c r="I99" s="39"/>
      <c r="J99" s="39"/>
      <c r="K99" s="40"/>
      <c r="L99" s="39"/>
    </row>
    <row r="100" spans="1:12" ht="14.4" x14ac:dyDescent="0.3">
      <c r="A100" s="22"/>
      <c r="B100" s="14"/>
      <c r="C100" s="10"/>
      <c r="D100" s="5"/>
      <c r="E100" s="38"/>
      <c r="F100" s="39"/>
      <c r="G100" s="39"/>
      <c r="H100" s="39"/>
      <c r="I100" s="39"/>
      <c r="J100" s="39"/>
      <c r="K100" s="40"/>
      <c r="L100" s="39"/>
    </row>
    <row r="101" spans="1:12" ht="14.4" x14ac:dyDescent="0.3">
      <c r="A101" s="23"/>
      <c r="B101" s="16"/>
      <c r="C101" s="7"/>
      <c r="D101" s="17" t="s">
        <v>28</v>
      </c>
      <c r="E101" s="8"/>
      <c r="F101" s="18">
        <f>SUM(F98:F100)</f>
        <v>0</v>
      </c>
      <c r="G101" s="18">
        <f>SUM(G98:G100)</f>
        <v>0</v>
      </c>
      <c r="H101" s="18">
        <f>SUM(H98:H100)</f>
        <v>0</v>
      </c>
      <c r="I101" s="18">
        <f>SUM(I98:I100)</f>
        <v>0</v>
      </c>
      <c r="J101" s="18">
        <f>SUM(J98:J100)</f>
        <v>0</v>
      </c>
      <c r="K101" s="24"/>
      <c r="L101" s="18">
        <f>SUM(L98:L100)</f>
        <v>0</v>
      </c>
    </row>
    <row r="102" spans="1:12" ht="15" thickBot="1" x14ac:dyDescent="0.3">
      <c r="A102" s="28">
        <f>A90</f>
        <v>2</v>
      </c>
      <c r="B102" s="29">
        <f>B90</f>
        <v>3</v>
      </c>
      <c r="C102" s="98" t="s">
        <v>4</v>
      </c>
      <c r="D102" s="99"/>
      <c r="E102" s="30"/>
      <c r="F102" s="31">
        <f>F97+F101</f>
        <v>550</v>
      </c>
      <c r="G102" s="31">
        <f>G97+G101</f>
        <v>16.3</v>
      </c>
      <c r="H102" s="31">
        <f>H97+H101</f>
        <v>14.799999999999999</v>
      </c>
      <c r="I102" s="31">
        <f>I97+I101</f>
        <v>54.4</v>
      </c>
      <c r="J102" s="31">
        <f>J97+J101</f>
        <v>538.4</v>
      </c>
      <c r="K102" s="31"/>
      <c r="L102" s="31">
        <f>L97+L101</f>
        <v>61.09</v>
      </c>
    </row>
    <row r="103" spans="1:12" ht="14.4" x14ac:dyDescent="0.3">
      <c r="A103" s="19">
        <v>2</v>
      </c>
      <c r="B103" s="20">
        <v>4</v>
      </c>
      <c r="C103" s="21" t="s">
        <v>20</v>
      </c>
      <c r="D103" s="63" t="s">
        <v>21</v>
      </c>
      <c r="E103" s="87" t="s">
        <v>70</v>
      </c>
      <c r="F103" s="55">
        <v>180</v>
      </c>
      <c r="G103" s="54">
        <v>12.3</v>
      </c>
      <c r="H103" s="54">
        <v>15.4</v>
      </c>
      <c r="I103" s="54">
        <v>30.7</v>
      </c>
      <c r="J103" s="54">
        <v>323.60000000000002</v>
      </c>
      <c r="K103" s="55" t="s">
        <v>48</v>
      </c>
      <c r="L103" s="48">
        <v>42.19</v>
      </c>
    </row>
    <row r="104" spans="1:12" ht="14.4" x14ac:dyDescent="0.3">
      <c r="A104" s="22"/>
      <c r="B104" s="14"/>
      <c r="C104" s="10"/>
      <c r="D104" s="67" t="s">
        <v>22</v>
      </c>
      <c r="E104" s="88" t="s">
        <v>68</v>
      </c>
      <c r="F104" s="55">
        <v>200</v>
      </c>
      <c r="G104" s="54">
        <v>3.3</v>
      </c>
      <c r="H104" s="54">
        <v>2.4</v>
      </c>
      <c r="I104" s="54">
        <v>22.4</v>
      </c>
      <c r="J104" s="54">
        <v>107</v>
      </c>
      <c r="K104" s="55" t="s">
        <v>69</v>
      </c>
      <c r="L104" s="48">
        <v>10.66</v>
      </c>
    </row>
    <row r="105" spans="1:12" ht="14.4" x14ac:dyDescent="0.3">
      <c r="A105" s="22"/>
      <c r="B105" s="14"/>
      <c r="C105" s="10"/>
      <c r="D105" s="67" t="s">
        <v>23</v>
      </c>
      <c r="E105" s="89" t="s">
        <v>100</v>
      </c>
      <c r="F105" s="55">
        <v>20</v>
      </c>
      <c r="G105" s="54">
        <v>1.5</v>
      </c>
      <c r="H105" s="54">
        <v>0.1</v>
      </c>
      <c r="I105" s="54">
        <v>10</v>
      </c>
      <c r="J105" s="54">
        <v>47.4</v>
      </c>
      <c r="K105" s="55" t="s">
        <v>40</v>
      </c>
      <c r="L105" s="48">
        <v>1.2</v>
      </c>
    </row>
    <row r="106" spans="1:12" ht="14.4" x14ac:dyDescent="0.3">
      <c r="A106" s="22"/>
      <c r="B106" s="14"/>
      <c r="C106" s="10"/>
      <c r="D106" s="67" t="s">
        <v>91</v>
      </c>
      <c r="E106" s="86" t="s">
        <v>101</v>
      </c>
      <c r="F106" s="90">
        <v>100</v>
      </c>
      <c r="G106" s="91">
        <v>1</v>
      </c>
      <c r="H106" s="91">
        <v>0.2</v>
      </c>
      <c r="I106" s="91">
        <v>19.600000000000001</v>
      </c>
      <c r="J106" s="91">
        <v>83.4</v>
      </c>
      <c r="K106" s="92" t="s">
        <v>81</v>
      </c>
      <c r="L106" s="60">
        <v>22.18</v>
      </c>
    </row>
    <row r="107" spans="1:12" ht="14.4" x14ac:dyDescent="0.3">
      <c r="A107" s="22"/>
      <c r="B107" s="14"/>
      <c r="C107" s="10"/>
      <c r="D107" s="6"/>
      <c r="E107" s="57"/>
      <c r="F107" s="58"/>
      <c r="G107" s="59"/>
      <c r="H107" s="59"/>
      <c r="I107" s="59"/>
      <c r="J107" s="59"/>
      <c r="K107" s="40"/>
      <c r="L107" s="60"/>
    </row>
    <row r="108" spans="1:12" ht="14.4" x14ac:dyDescent="0.3">
      <c r="A108" s="23"/>
      <c r="B108" s="16"/>
      <c r="C108" s="7"/>
      <c r="D108" s="17" t="s">
        <v>28</v>
      </c>
      <c r="E108" s="8"/>
      <c r="F108" s="18">
        <f>SUM(F103:F107)</f>
        <v>500</v>
      </c>
      <c r="G108" s="18">
        <f>SUM(G103:G107)</f>
        <v>18.100000000000001</v>
      </c>
      <c r="H108" s="18">
        <f>SUM(H103:H107)</f>
        <v>18.100000000000001</v>
      </c>
      <c r="I108" s="18">
        <f>SUM(I103:I107)</f>
        <v>82.699999999999989</v>
      </c>
      <c r="J108" s="18">
        <f>SUM(J103:J107)</f>
        <v>561.4</v>
      </c>
      <c r="K108" s="24"/>
      <c r="L108" s="18">
        <f>SUM(L103:L107)</f>
        <v>76.22999999999999</v>
      </c>
    </row>
    <row r="109" spans="1:12" ht="14.4" x14ac:dyDescent="0.3">
      <c r="A109" s="25">
        <f>A103</f>
        <v>2</v>
      </c>
      <c r="B109" s="12">
        <f>B103</f>
        <v>4</v>
      </c>
      <c r="C109" s="9" t="s">
        <v>24</v>
      </c>
      <c r="D109" s="6"/>
      <c r="E109" s="38"/>
      <c r="F109" s="39"/>
      <c r="G109" s="39"/>
      <c r="H109" s="39"/>
      <c r="I109" s="39"/>
      <c r="J109" s="39"/>
      <c r="K109" s="40"/>
      <c r="L109" s="39"/>
    </row>
    <row r="110" spans="1:12" ht="14.4" x14ac:dyDescent="0.3">
      <c r="A110" s="22"/>
      <c r="B110" s="14"/>
      <c r="C110" s="10"/>
      <c r="D110" s="6"/>
      <c r="E110" s="38"/>
      <c r="F110" s="39"/>
      <c r="G110" s="39"/>
      <c r="H110" s="39"/>
      <c r="I110" s="39"/>
      <c r="J110" s="39"/>
      <c r="K110" s="40"/>
      <c r="L110" s="39"/>
    </row>
    <row r="111" spans="1:12" ht="14.4" x14ac:dyDescent="0.3">
      <c r="A111" s="22"/>
      <c r="B111" s="14"/>
      <c r="C111" s="10"/>
      <c r="D111" s="5"/>
      <c r="E111" s="38"/>
      <c r="F111" s="39"/>
      <c r="G111" s="39"/>
      <c r="H111" s="39"/>
      <c r="I111" s="39"/>
      <c r="J111" s="39"/>
      <c r="K111" s="40"/>
      <c r="L111" s="39"/>
    </row>
    <row r="112" spans="1:12" ht="14.4" x14ac:dyDescent="0.3">
      <c r="A112" s="23"/>
      <c r="B112" s="16"/>
      <c r="C112" s="7"/>
      <c r="D112" s="17" t="s">
        <v>28</v>
      </c>
      <c r="E112" s="8"/>
      <c r="F112" s="18">
        <f>SUM(F109:F111)</f>
        <v>0</v>
      </c>
      <c r="G112" s="18">
        <f>SUM(G109:G111)</f>
        <v>0</v>
      </c>
      <c r="H112" s="18">
        <f>SUM(H109:H111)</f>
        <v>0</v>
      </c>
      <c r="I112" s="18">
        <f>SUM(I109:I111)</f>
        <v>0</v>
      </c>
      <c r="J112" s="18">
        <f>SUM(J109:J111)</f>
        <v>0</v>
      </c>
      <c r="K112" s="24"/>
      <c r="L112" s="18">
        <f>SUM(L109:L111)</f>
        <v>0</v>
      </c>
    </row>
    <row r="113" spans="1:12" ht="15" thickBot="1" x14ac:dyDescent="0.3">
      <c r="A113" s="28">
        <f>A103</f>
        <v>2</v>
      </c>
      <c r="B113" s="29">
        <f>B103</f>
        <v>4</v>
      </c>
      <c r="C113" s="98" t="s">
        <v>4</v>
      </c>
      <c r="D113" s="99"/>
      <c r="E113" s="30"/>
      <c r="F113" s="31">
        <f>F108+F112</f>
        <v>500</v>
      </c>
      <c r="G113" s="31">
        <f>G108+G112</f>
        <v>18.100000000000001</v>
      </c>
      <c r="H113" s="31">
        <f>H108+H112</f>
        <v>18.100000000000001</v>
      </c>
      <c r="I113" s="31">
        <f>I108+I112</f>
        <v>82.699999999999989</v>
      </c>
      <c r="J113" s="31">
        <f>J108+J112</f>
        <v>561.4</v>
      </c>
      <c r="K113" s="31"/>
      <c r="L113" s="31">
        <f>L108+L112</f>
        <v>76.22999999999999</v>
      </c>
    </row>
    <row r="114" spans="1:12" ht="14.4" x14ac:dyDescent="0.3">
      <c r="A114" s="19">
        <v>2</v>
      </c>
      <c r="B114" s="20">
        <v>5</v>
      </c>
      <c r="C114" s="21" t="s">
        <v>20</v>
      </c>
      <c r="D114" s="96" t="s">
        <v>25</v>
      </c>
      <c r="E114" s="56" t="s">
        <v>89</v>
      </c>
      <c r="F114" s="55">
        <v>60</v>
      </c>
      <c r="G114" s="54">
        <v>0.5</v>
      </c>
      <c r="H114" s="54">
        <v>0.1</v>
      </c>
      <c r="I114" s="54">
        <v>2.2999999999999998</v>
      </c>
      <c r="J114" s="54">
        <v>14.4</v>
      </c>
      <c r="K114" s="64" t="s">
        <v>59</v>
      </c>
      <c r="L114" s="47">
        <v>9.76</v>
      </c>
    </row>
    <row r="115" spans="1:12" ht="14.4" x14ac:dyDescent="0.3">
      <c r="A115" s="22"/>
      <c r="B115" s="14"/>
      <c r="C115" s="10"/>
      <c r="D115" s="97" t="s">
        <v>103</v>
      </c>
      <c r="E115" s="93" t="s">
        <v>90</v>
      </c>
      <c r="F115" s="55">
        <v>120</v>
      </c>
      <c r="G115" s="54">
        <v>9.4</v>
      </c>
      <c r="H115" s="54">
        <v>12.3</v>
      </c>
      <c r="I115" s="54">
        <v>12</v>
      </c>
      <c r="J115" s="54">
        <v>232.2</v>
      </c>
      <c r="K115" s="55" t="s">
        <v>102</v>
      </c>
      <c r="L115" s="47">
        <v>51.53</v>
      </c>
    </row>
    <row r="116" spans="1:12" ht="15" thickBot="1" x14ac:dyDescent="0.35">
      <c r="A116" s="22"/>
      <c r="B116" s="14"/>
      <c r="C116" s="10"/>
      <c r="D116" s="97" t="s">
        <v>27</v>
      </c>
      <c r="E116" s="94" t="s">
        <v>67</v>
      </c>
      <c r="F116" s="55">
        <v>150</v>
      </c>
      <c r="G116" s="54">
        <v>5.7</v>
      </c>
      <c r="H116" s="54">
        <v>4.8</v>
      </c>
      <c r="I116" s="54">
        <v>31.7</v>
      </c>
      <c r="J116" s="54">
        <v>205.9</v>
      </c>
      <c r="K116" s="55" t="s">
        <v>45</v>
      </c>
      <c r="L116" s="48">
        <v>6.63</v>
      </c>
    </row>
    <row r="117" spans="1:12" ht="15" thickBot="1" x14ac:dyDescent="0.35">
      <c r="A117" s="22"/>
      <c r="B117" s="14"/>
      <c r="C117" s="10"/>
      <c r="D117" s="67" t="s">
        <v>22</v>
      </c>
      <c r="E117" s="94" t="s">
        <v>46</v>
      </c>
      <c r="F117" s="55">
        <v>200</v>
      </c>
      <c r="G117" s="54">
        <v>0.3</v>
      </c>
      <c r="H117" s="54">
        <v>0</v>
      </c>
      <c r="I117" s="54">
        <v>15.2</v>
      </c>
      <c r="J117" s="54">
        <v>62.1</v>
      </c>
      <c r="K117" s="95" t="s">
        <v>47</v>
      </c>
      <c r="L117" s="61">
        <v>1.65</v>
      </c>
    </row>
    <row r="118" spans="1:12" ht="15" thickBot="1" x14ac:dyDescent="0.35">
      <c r="A118" s="22"/>
      <c r="B118" s="14"/>
      <c r="C118" s="10"/>
      <c r="D118" s="67" t="s">
        <v>23</v>
      </c>
      <c r="E118" s="94" t="s">
        <v>39</v>
      </c>
      <c r="F118" s="55">
        <v>20</v>
      </c>
      <c r="G118" s="54">
        <v>1.5</v>
      </c>
      <c r="H118" s="54">
        <v>0.1</v>
      </c>
      <c r="I118" s="54">
        <v>10</v>
      </c>
      <c r="J118" s="54">
        <v>47.4</v>
      </c>
      <c r="K118" s="55" t="s">
        <v>40</v>
      </c>
      <c r="L118" s="49">
        <v>1.2</v>
      </c>
    </row>
    <row r="119" spans="1:12" ht="14.4" x14ac:dyDescent="0.3">
      <c r="A119" s="22"/>
      <c r="B119" s="14"/>
      <c r="C119" s="10"/>
      <c r="D119" s="5"/>
      <c r="E119" s="53"/>
      <c r="F119" s="51"/>
      <c r="G119" s="52"/>
      <c r="H119" s="52"/>
      <c r="I119" s="52"/>
      <c r="J119" s="52"/>
      <c r="K119" s="40"/>
      <c r="L119" s="39"/>
    </row>
    <row r="120" spans="1:12" ht="14.4" x14ac:dyDescent="0.3">
      <c r="A120" s="22"/>
      <c r="B120" s="14"/>
      <c r="C120" s="10"/>
      <c r="D120" s="5"/>
      <c r="E120" s="38"/>
      <c r="F120" s="39"/>
      <c r="G120" s="39"/>
      <c r="H120" s="39"/>
      <c r="I120" s="39"/>
      <c r="J120" s="39"/>
      <c r="K120" s="40"/>
      <c r="L120" s="39"/>
    </row>
    <row r="121" spans="1:12" ht="15.75" customHeight="1" x14ac:dyDescent="0.3">
      <c r="A121" s="23"/>
      <c r="B121" s="16"/>
      <c r="C121" s="7"/>
      <c r="D121" s="17" t="s">
        <v>28</v>
      </c>
      <c r="E121" s="8"/>
      <c r="F121" s="18">
        <f>SUM(F114:F120)</f>
        <v>550</v>
      </c>
      <c r="G121" s="18">
        <f t="shared" ref="G121:J121" si="14">SUM(G114:G120)</f>
        <v>17.400000000000002</v>
      </c>
      <c r="H121" s="18">
        <f t="shared" si="14"/>
        <v>17.3</v>
      </c>
      <c r="I121" s="18">
        <f t="shared" si="14"/>
        <v>71.2</v>
      </c>
      <c r="J121" s="18">
        <f t="shared" si="14"/>
        <v>562</v>
      </c>
      <c r="K121" s="24"/>
      <c r="L121" s="18">
        <f t="shared" ref="L121" si="15">SUM(L114:L120)</f>
        <v>70.77000000000001</v>
      </c>
    </row>
    <row r="122" spans="1:12" ht="14.4" x14ac:dyDescent="0.3">
      <c r="A122" s="25">
        <f>A114</f>
        <v>2</v>
      </c>
      <c r="B122" s="12">
        <f>B114</f>
        <v>5</v>
      </c>
      <c r="C122" s="9" t="s">
        <v>24</v>
      </c>
      <c r="D122" s="6"/>
      <c r="E122" s="38"/>
      <c r="F122" s="39"/>
      <c r="G122" s="39"/>
      <c r="H122" s="39"/>
      <c r="I122" s="39"/>
      <c r="J122" s="39"/>
      <c r="K122" s="40"/>
      <c r="L122" s="39"/>
    </row>
    <row r="123" spans="1:12" ht="14.4" x14ac:dyDescent="0.3">
      <c r="A123" s="22"/>
      <c r="B123" s="14"/>
      <c r="C123" s="10"/>
      <c r="D123" s="6"/>
      <c r="E123" s="38"/>
      <c r="F123" s="39"/>
      <c r="G123" s="39"/>
      <c r="H123" s="39"/>
      <c r="I123" s="39"/>
      <c r="J123" s="39"/>
      <c r="K123" s="40"/>
      <c r="L123" s="39"/>
    </row>
    <row r="124" spans="1:12" ht="14.4" x14ac:dyDescent="0.3">
      <c r="A124" s="22"/>
      <c r="B124" s="14"/>
      <c r="C124" s="10"/>
      <c r="D124" s="5"/>
      <c r="E124" s="38"/>
      <c r="F124" s="39"/>
      <c r="G124" s="39"/>
      <c r="H124" s="39"/>
      <c r="I124" s="39"/>
      <c r="J124" s="39"/>
      <c r="K124" s="40"/>
      <c r="L124" s="39"/>
    </row>
    <row r="125" spans="1:12" ht="14.4" x14ac:dyDescent="0.3">
      <c r="A125" s="23"/>
      <c r="B125" s="16"/>
      <c r="C125" s="7"/>
      <c r="D125" s="17" t="s">
        <v>28</v>
      </c>
      <c r="E125" s="8"/>
      <c r="F125" s="18">
        <f>SUM(F122:F124)</f>
        <v>0</v>
      </c>
      <c r="G125" s="18">
        <f>SUM(G122:G124)</f>
        <v>0</v>
      </c>
      <c r="H125" s="18">
        <f>SUM(H122:H124)</f>
        <v>0</v>
      </c>
      <c r="I125" s="18">
        <f>SUM(I122:I124)</f>
        <v>0</v>
      </c>
      <c r="J125" s="18">
        <f>SUM(J122:J124)</f>
        <v>0</v>
      </c>
      <c r="K125" s="24"/>
      <c r="L125" s="18">
        <f>SUM(L122:L124)</f>
        <v>0</v>
      </c>
    </row>
    <row r="126" spans="1:12" ht="14.4" x14ac:dyDescent="0.25">
      <c r="A126" s="28">
        <f>A114</f>
        <v>2</v>
      </c>
      <c r="B126" s="29">
        <f>B114</f>
        <v>5</v>
      </c>
      <c r="C126" s="98" t="s">
        <v>4</v>
      </c>
      <c r="D126" s="99"/>
      <c r="E126" s="30"/>
      <c r="F126" s="31">
        <f>F121+F125</f>
        <v>550</v>
      </c>
      <c r="G126" s="31">
        <f>G121+G125</f>
        <v>17.400000000000002</v>
      </c>
      <c r="H126" s="31">
        <f>H121+H125</f>
        <v>17.3</v>
      </c>
      <c r="I126" s="31">
        <f>I121+I125</f>
        <v>71.2</v>
      </c>
      <c r="J126" s="31">
        <f>J121+J125</f>
        <v>562</v>
      </c>
      <c r="K126" s="31"/>
      <c r="L126" s="31">
        <f>L121+L125</f>
        <v>70.77000000000001</v>
      </c>
    </row>
    <row r="127" spans="1:12" x14ac:dyDescent="0.25">
      <c r="A127" s="26"/>
      <c r="B127" s="27"/>
      <c r="C127" s="100" t="s">
        <v>5</v>
      </c>
      <c r="D127" s="100"/>
      <c r="E127" s="100"/>
      <c r="F127" s="33">
        <f>(F15+F25+F36+F49+F63+F76+F89+F102+F113+F126)/(IF(F15=0,0,1)+IF(F25=0,0,1)+IF(F36=0,0,1)+IF(F49=0,0,1)+IF(F63=0,0,1)+IF(F76=0,0,1)+IF(F89=0,0,1)+IF(F102=0,0,1)+IF(F113=0,0,1)+IF(F126=0,0,1))</f>
        <v>549</v>
      </c>
      <c r="G127" s="33">
        <f>(G15+G25+G36+G49+G63+G76+G89+G102+G113+G126)/(IF(G15=0,0,1)+IF(G25=0,0,1)+IF(G36=0,0,1)+IF(G49=0,0,1)+IF(G63=0,0,1)+IF(G76=0,0,1)+IF(G89=0,0,1)+IF(G102=0,0,1)+IF(G113=0,0,1)+IF(G126=0,0,1))</f>
        <v>17.7</v>
      </c>
      <c r="H127" s="33">
        <f>(H15+H25+H36+H49+H63+H76+H89+H102+H113+H126)/(IF(H15=0,0,1)+IF(H25=0,0,1)+IF(H36=0,0,1)+IF(H49=0,0,1)+IF(H63=0,0,1)+IF(H76=0,0,1)+IF(H89=0,0,1)+IF(H102=0,0,1)+IF(H113=0,0,1)+IF(H126=0,0,1))</f>
        <v>18.080000000000005</v>
      </c>
      <c r="I127" s="33">
        <f>(I15+I25+I36+I49+I63+I76+I89+I102+I113+I126)/(IF(I15=0,0,1)+IF(I25=0,0,1)+IF(I36=0,0,1)+IF(I49=0,0,1)+IF(I63=0,0,1)+IF(I76=0,0,1)+IF(I89=0,0,1)+IF(I102=0,0,1)+IF(I113=0,0,1)+IF(I126=0,0,1))</f>
        <v>68.680999999999997</v>
      </c>
      <c r="J127" s="33">
        <f>(J15+J25+J36+J49+J63+J76+J89+J102+J113+J126)/(IF(J15=0,0,1)+IF(J25=0,0,1)+IF(J36=0,0,1)+IF(J49=0,0,1)+IF(J63=0,0,1)+IF(J76=0,0,1)+IF(J89=0,0,1)+IF(J102=0,0,1)+IF(J113=0,0,1)+IF(J126=0,0,1))</f>
        <v>563.524</v>
      </c>
      <c r="K127" s="33"/>
      <c r="L127" s="33">
        <f>(L15+L25+L36+L49+L63+L76+L89+L102+L113+L126)/(IF(L15=0,0,1)+IF(L25=0,0,1)+IF(L36=0,0,1)+IF(L49=0,0,1)+IF(L63=0,0,1)+IF(L76=0,0,1)+IF(L89=0,0,1)+IF(L102=0,0,1)+IF(L113=0,0,1)+IF(L126=0,0,1))</f>
        <v>64.63000000000001</v>
      </c>
    </row>
  </sheetData>
  <mergeCells count="14">
    <mergeCell ref="C1:E1"/>
    <mergeCell ref="H1:K1"/>
    <mergeCell ref="H2:K2"/>
    <mergeCell ref="C25:D25"/>
    <mergeCell ref="C36:D36"/>
    <mergeCell ref="C49:D49"/>
    <mergeCell ref="C63:D63"/>
    <mergeCell ref="C15:D15"/>
    <mergeCell ref="C127:E127"/>
    <mergeCell ref="C126:D126"/>
    <mergeCell ref="C76:D76"/>
    <mergeCell ref="C89:D89"/>
    <mergeCell ref="C102:D102"/>
    <mergeCell ref="C113:D1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2025-01-16T07:28:33Z</dcterms:modified>
</cp:coreProperties>
</file>